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B1EE2FBA-A9CD-4FE4-9F82-42AE4D567D95}" xr6:coauthVersionLast="47" xr6:coauthVersionMax="47" xr10:uidLastSave="{00000000-0000-0000-0000-000000000000}"/>
  <bookViews>
    <workbookView xWindow="28680" yWindow="-120" windowWidth="29040" windowHeight="15840" tabRatio="635" xr2:uid="{00000000-000D-0000-FFFF-FFFF00000000}"/>
  </bookViews>
  <sheets>
    <sheet name="Wochenübersicht" sheetId="79" r:id="rId1"/>
    <sheet name="Gesamtübersicht" sheetId="85" r:id="rId2"/>
    <sheet name="Details 2023-10-30" sheetId="80" r:id="rId3"/>
    <sheet name="Details 2023-10-31" sheetId="81" r:id="rId4"/>
    <sheet name="Details 2023-11-01" sheetId="82" r:id="rId5"/>
    <sheet name="Details 2023-11-02" sheetId="83" r:id="rId6"/>
    <sheet name="Details 2023-11-03" sheetId="84" r:id="rId7"/>
  </sheets>
  <definedNames>
    <definedName name="_xlnm._FilterDatabase" localSheetId="1" hidden="1">Gesamtübersicht!$B$7:$K$7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'Details 2023-10-30'!$A$1:$F$9</definedName>
    <definedName name="_xlnm.Print_Area" localSheetId="3">'Details 2023-10-31'!$A$1:$F$9</definedName>
    <definedName name="_xlnm.Print_Area" localSheetId="4">'Details 2023-11-01'!$A$1:$F$9</definedName>
    <definedName name="_xlnm.Print_Area" localSheetId="5">'Details 2023-11-02'!$A$1:$F$9</definedName>
    <definedName name="_xlnm.Print_Area" localSheetId="6">'Details 2023-11-03'!$A$1:$F$9</definedName>
    <definedName name="_xlnm.Print_Area" localSheetId="1">Gesamtübersicht!$A$1:$I$17</definedName>
    <definedName name="_xlnm.Print_Area" localSheetId="0">Wochenübersicht!$A$1:$I$24</definedName>
    <definedName name="_xlnm.Print_Titles" localSheetId="2">'Details 2023-10-30'!$6:$7</definedName>
    <definedName name="_xlnm.Print_Titles" localSheetId="3">'Details 2023-10-31'!$6:$7</definedName>
    <definedName name="_xlnm.Print_Titles" localSheetId="4">'Details 2023-11-01'!$6:$7</definedName>
    <definedName name="_xlnm.Print_Titles" localSheetId="5">'Details 2023-11-02'!$6:$7</definedName>
    <definedName name="_xlnm.Print_Titles" localSheetId="6">'Details 2023-11-03'!$6:$7</definedName>
    <definedName name="_xlnm.Print_Titles" localSheetId="1">Gesamtübersicht!$6:$7</definedName>
    <definedName name="_xlnm.Print_Titles" localSheetId="0">Wochenübersicht!$6:$7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 i="85" l="1"/>
  <c r="J7" i="85"/>
  <c r="I7" i="85"/>
  <c r="G7" i="85"/>
  <c r="F7" i="85"/>
  <c r="E7" i="85"/>
  <c r="D7" i="85"/>
  <c r="C7" i="85"/>
  <c r="H7" i="85" l="1"/>
  <c r="J12" i="79" l="1"/>
  <c r="I12" i="79"/>
  <c r="F12" i="79"/>
  <c r="G12" i="79"/>
  <c r="E12" i="79"/>
  <c r="D12" i="79"/>
  <c r="J11" i="79" l="1"/>
  <c r="J10" i="79"/>
  <c r="J9" i="79"/>
  <c r="J8" i="79"/>
  <c r="I11" i="79"/>
  <c r="I10" i="79"/>
  <c r="I9" i="79"/>
  <c r="I8" i="79"/>
  <c r="E11" i="79"/>
  <c r="F11" i="79"/>
  <c r="G11" i="79"/>
  <c r="D11" i="79"/>
  <c r="E10" i="79"/>
  <c r="F10" i="79"/>
  <c r="G10" i="79"/>
  <c r="D10" i="79"/>
  <c r="E9" i="79"/>
  <c r="F9" i="79"/>
  <c r="G9" i="79"/>
  <c r="D9" i="79"/>
  <c r="E8" i="79"/>
  <c r="F8" i="79"/>
  <c r="G8" i="79"/>
  <c r="D8" i="79"/>
  <c r="E7" i="79" l="1"/>
  <c r="I7" i="79"/>
  <c r="J7" i="79"/>
  <c r="D7" i="79"/>
  <c r="G7" i="79"/>
  <c r="F7" i="79"/>
  <c r="B4" i="80"/>
  <c r="D7" i="84"/>
  <c r="H12" i="79" s="1"/>
  <c r="K12" i="79" s="1"/>
  <c r="C7" i="84"/>
  <c r="C12" i="79" s="1"/>
  <c r="D7" i="83"/>
  <c r="H11" i="79" s="1"/>
  <c r="C7" i="83"/>
  <c r="C11" i="79" s="1"/>
  <c r="D7" i="82"/>
  <c r="H10" i="79" s="1"/>
  <c r="C7" i="82"/>
  <c r="C10" i="79" s="1"/>
  <c r="D7" i="81"/>
  <c r="H9" i="79" s="1"/>
  <c r="C7" i="81"/>
  <c r="C9" i="79" s="1"/>
  <c r="B9" i="79"/>
  <c r="B10" i="79" s="1"/>
  <c r="B11" i="79" s="1"/>
  <c r="B12" i="79" s="1"/>
  <c r="B4" i="84" s="1"/>
  <c r="D7" i="80"/>
  <c r="H8" i="79" s="1"/>
  <c r="C7" i="80"/>
  <c r="C8" i="79" s="1"/>
  <c r="K11" i="79" l="1"/>
  <c r="K10" i="79"/>
  <c r="K9" i="79"/>
  <c r="K8" i="79"/>
  <c r="C7" i="79"/>
  <c r="B4" i="81"/>
  <c r="B4" i="82"/>
  <c r="B4" i="83"/>
  <c r="K7" i="79" l="1"/>
  <c r="H7" i="79" s="1"/>
</calcChain>
</file>

<file path=xl/sharedStrings.xml><?xml version="1.0" encoding="utf-8"?>
<sst xmlns="http://schemas.openxmlformats.org/spreadsheetml/2006/main" count="3223" uniqueCount="29">
  <si>
    <t>EUR</t>
  </si>
  <si>
    <t>Anzahl zurückgekaufter Aktien</t>
  </si>
  <si>
    <t>Währung</t>
  </si>
  <si>
    <t>Handelsplatz</t>
  </si>
  <si>
    <t xml:space="preserve">Kaufpreis </t>
  </si>
  <si>
    <t>Total</t>
  </si>
  <si>
    <t>ISIN AT0000A0E9W5</t>
  </si>
  <si>
    <t xml:space="preserve">ExecBuy </t>
  </si>
  <si>
    <t xml:space="preserve">AverageBuy </t>
  </si>
  <si>
    <t xml:space="preserve">ExecSell </t>
  </si>
  <si>
    <t xml:space="preserve">AverageSell </t>
  </si>
  <si>
    <t>64 255</t>
  </si>
  <si>
    <t>Kontron AG</t>
  </si>
  <si>
    <t>Datum / Zeit (UTC)</t>
  </si>
  <si>
    <t>Gesamt</t>
  </si>
  <si>
    <t>XETA</t>
  </si>
  <si>
    <t>CEUX</t>
  </si>
  <si>
    <t>TQEX</t>
  </si>
  <si>
    <t>AQEU</t>
  </si>
  <si>
    <t>Weighted average price (VWAP in EUR)</t>
  </si>
  <si>
    <t>Aggregated volume of the repurchased shares (EUR)</t>
  </si>
  <si>
    <t xml:space="preserve">Total number of repurchased shares </t>
  </si>
  <si>
    <t>via CBOE Europe - DXE Order Books (CEUX) (MTF)</t>
  </si>
  <si>
    <t xml:space="preserve">via XETRA-Handel of the Frankfurter Stock Exchange (regulated market)  </t>
  </si>
  <si>
    <t>via Aquis Exchange 
(AQEU) (MTF)</t>
  </si>
  <si>
    <t>Highest price 
paid per share (EUR)</t>
  </si>
  <si>
    <t>via Turquoise Europe (TQEX) (MTF)</t>
  </si>
  <si>
    <t>Lowest price 
paid per share (EUR)</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</si>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</sst>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4" formatCode="_(&quot;$&quot;* #,##0.00_);_(&quot;$&quot;* \(#,##0.00\);_(&quot;$&quot;* &quot;-&quot;??_);_(@_)"/>
    <numFmt numFmtId="43" formatCode="_(* #,##0.00_);_(* \(#,##0.00\);_(* &quot;-&quot;??_);_(@_)"/>
    <numFmt numFmtId="164" formatCode="_-* #,##0.00_-;\-* #,##0.00_-;_-* &quot;-&quot;??_-;_-@_-"/>
    <numFmt numFmtId="165" formatCode="_-* #,##0.00\ _€_-;\-* #,##0.00\ _€_-;_-* &quot;-&quot;??\ _€_-;_-@_-"/>
    <numFmt numFmtId="166" formatCode="_(&quot;€&quot;* #,##0.00_);_(&quot;€&quot;* \(#,##0.00\);_(&quot;€&quot;* &quot;-&quot;??_);_(@_)"/>
    <numFmt numFmtId="167" formatCode="??0.0000"/>
    <numFmt numFmtId="168" formatCode="?,??0,000.00"/>
    <numFmt numFmtId="169" formatCode="_ * #,##0.00_ ;_ * \-#,##0.00_ ;_ * &quot;-&quot;??_ ;_ @_ "/>
    <numFmt numFmtId="170" formatCode="_ &quot;€&quot;\ * #,##0.00_ ;_ &quot;€&quot;\ * \-#,##0.00_ ;_ &quot;€&quot;\ * &quot;-&quot;??_ ;_ @_ "/>
    <numFmt numFmtId="171" formatCode="#,##0.000000"/>
    <numFmt numFmtId="172" formatCode="0.000000"/>
    <numFmt numFmtId="173" formatCode="yyyy/mm/dd\Thh:mm:ss\Z"/>
    <numFmt numFmtId="174" formatCode="#,##0.0000"/>
  </numFmts>
  <fonts count="6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
      <sz val="10"/>
      <name val="Calibri"/>
      <family val="2"/>
      <scheme val="minor"/>
    </font>
    <font>
      <b/>
      <sz val="9"/>
      <name val="Arial"/>
      <family val="2"/>
    </font>
    <font>
      <sz val="10"/>
      <color theme="0"/>
      <name val="Arial"/>
      <family val="2"/>
    </font>
    <font>
      <b/>
      <i/>
      <sz val="10"/>
      <color indexed="8"/>
      <name val="Arial"/>
      <family val="2"/>
    </font>
    <font>
      <b/>
      <i/>
      <sz val="10"/>
      <name val="Arial"/>
      <family val="2"/>
    </font>
    <font>
      <sz val="18"/>
      <color theme="3"/>
      <name val="Cambria"/>
      <family val="2"/>
      <scheme val="major"/>
    </font>
    <font>
      <sz val="11"/>
      <color indexed="8"/>
      <name val="Calibri"/>
      <family val="2"/>
    </font>
    <font>
      <sz val="10"/>
      <name val="Times New Roman"/>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65">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7" fillId="0" borderId="10" applyNumberFormat="0" applyFill="0" applyAlignment="0" applyProtection="0"/>
    <xf numFmtId="43" fontId="22" fillId="0" borderId="0" applyFont="0" applyFill="0" applyBorder="0" applyAlignment="0" applyProtection="0"/>
    <xf numFmtId="0" fontId="28" fillId="36" borderId="0"/>
    <xf numFmtId="0" fontId="27" fillId="33" borderId="12" applyNumberFormat="0" applyAlignment="0"/>
    <xf numFmtId="0" fontId="27" fillId="33" borderId="11" applyNumberFormat="0" applyAlignment="0"/>
    <xf numFmtId="0" fontId="24" fillId="37" borderId="0" applyNumberFormat="0" applyAlignment="0">
      <alignment wrapText="1"/>
    </xf>
    <xf numFmtId="0" fontId="27"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7" borderId="7"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166" fontId="17" fillId="0" borderId="0" applyFon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5" borderId="4" applyNumberFormat="0" applyAlignment="0" applyProtection="0"/>
    <xf numFmtId="0" fontId="40" fillId="0" borderId="6" applyNumberFormat="0" applyFill="0" applyAlignment="0" applyProtection="0"/>
    <xf numFmtId="0" fontId="41"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2" fillId="6" borderId="5" applyNumberFormat="0" applyAlignment="0" applyProtection="0"/>
    <xf numFmtId="0" fontId="16"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43"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43" fontId="8" fillId="0" borderId="0" applyFont="0" applyFill="0" applyBorder="0" applyAlignment="0" applyProtection="0"/>
    <xf numFmtId="0" fontId="7" fillId="0" borderId="0"/>
    <xf numFmtId="43" fontId="22" fillId="0" borderId="0" applyFont="0" applyFill="0" applyBorder="0" applyAlignment="0" applyProtection="0"/>
    <xf numFmtId="43"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43" fontId="1" fillId="0" borderId="0" applyFont="0" applyFill="0" applyBorder="0" applyAlignment="0" applyProtection="0"/>
    <xf numFmtId="165" fontId="15" fillId="0" borderId="0" applyFont="0" applyFill="0" applyBorder="0" applyAlignment="0" applyProtection="0"/>
    <xf numFmtId="0" fontId="48" fillId="0" borderId="0"/>
    <xf numFmtId="43" fontId="48" fillId="0" borderId="0" applyFont="0" applyFill="0" applyBorder="0" applyAlignment="0" applyProtection="0"/>
    <xf numFmtId="44"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9"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44" fontId="17" fillId="0" borderId="0" applyFont="0" applyFill="0" applyBorder="0" applyAlignment="0" applyProtection="0"/>
    <xf numFmtId="170" fontId="17" fillId="0" borderId="0" applyFont="0" applyFill="0" applyBorder="0" applyAlignment="0" applyProtection="0"/>
    <xf numFmtId="0" fontId="47" fillId="0" borderId="0" applyNumberFormat="0" applyFill="0" applyBorder="0" applyAlignment="0" applyProtection="0"/>
    <xf numFmtId="0" fontId="50" fillId="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48"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7" fillId="0" borderId="0" applyFont="0" applyFill="0" applyBorder="0" applyAlignment="0" applyProtection="0"/>
    <xf numFmtId="0" fontId="52" fillId="0" borderId="0"/>
    <xf numFmtId="165" fontId="15" fillId="0" borderId="0" applyFont="0" applyFill="0" applyBorder="0" applyAlignment="0" applyProtection="0"/>
    <xf numFmtId="0" fontId="58" fillId="0" borderId="0" applyNumberFormat="0" applyFill="0" applyBorder="0" applyAlignment="0" applyProtection="0"/>
    <xf numFmtId="0" fontId="15" fillId="8" borderId="8" applyNumberFormat="0" applyFont="0" applyAlignment="0" applyProtection="0"/>
    <xf numFmtId="0" fontId="17" fillId="0" borderId="0"/>
    <xf numFmtId="43" fontId="15" fillId="0" borderId="0" applyFont="0" applyFill="0" applyBorder="0" applyAlignment="0" applyProtection="0"/>
    <xf numFmtId="0" fontId="15" fillId="0" borderId="0"/>
    <xf numFmtId="9" fontId="59" fillId="0" borderId="0" applyFont="0" applyFill="0" applyBorder="0" applyAlignment="0" applyProtection="0"/>
    <xf numFmtId="43" fontId="48" fillId="0" borderId="0" applyFont="0" applyFill="0" applyBorder="0" applyAlignment="0" applyProtection="0"/>
    <xf numFmtId="44" fontId="59" fillId="0" borderId="0" applyFont="0" applyFill="0" applyBorder="0" applyAlignment="0" applyProtection="0"/>
    <xf numFmtId="0" fontId="15" fillId="0" borderId="0"/>
    <xf numFmtId="164" fontId="48" fillId="0" borderId="0" applyFont="0" applyFill="0" applyBorder="0" applyAlignment="0" applyProtection="0"/>
    <xf numFmtId="0" fontId="48" fillId="0" borderId="0"/>
    <xf numFmtId="0" fontId="51" fillId="0" borderId="0"/>
    <xf numFmtId="169" fontId="48" fillId="0" borderId="0" applyFont="0" applyFill="0" applyBorder="0" applyAlignment="0" applyProtection="0"/>
    <xf numFmtId="9" fontId="49" fillId="0" borderId="0" applyFont="0" applyFill="0" applyBorder="0" applyAlignment="0" applyProtection="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67">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1" fontId="26" fillId="38" borderId="14" xfId="1" applyNumberFormat="1" applyFont="1" applyFill="1" applyBorder="1" applyAlignment="1">
      <alignment horizontal="center"/>
    </xf>
    <xf numFmtId="3" fontId="25" fillId="38" borderId="14" xfId="28" applyNumberFormat="1" applyFont="1" applyFill="1" applyBorder="1" applyAlignment="1">
      <alignment horizontal="center"/>
    </xf>
    <xf numFmtId="10" fontId="26" fillId="38" borderId="14" xfId="5" applyNumberFormat="1" applyFont="1" applyFill="1" applyBorder="1" applyAlignment="1">
      <alignment horizontal="center"/>
    </xf>
    <xf numFmtId="0" fontId="21" fillId="33" borderId="0" xfId="4" applyFont="1" applyFill="1" applyAlignment="1">
      <alignment vertical="center"/>
    </xf>
    <xf numFmtId="0" fontId="26" fillId="33" borderId="0" xfId="6" applyFont="1" applyFill="1" applyAlignment="1">
      <alignment vertical="center"/>
    </xf>
    <xf numFmtId="0" fontId="17" fillId="35" borderId="0" xfId="1" applyFont="1" applyFill="1"/>
    <xf numFmtId="0" fontId="45"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7" fontId="22" fillId="35" borderId="0" xfId="1" applyNumberFormat="1" applyFont="1" applyFill="1" applyBorder="1" applyAlignment="1">
      <alignment horizontal="center"/>
    </xf>
    <xf numFmtId="168"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5" fillId="34" borderId="16" xfId="0" applyFont="1" applyFill="1" applyBorder="1" applyAlignment="1">
      <alignment horizontal="center" vertical="center" wrapText="1"/>
    </xf>
    <xf numFmtId="4" fontId="26" fillId="35" borderId="16" xfId="101" applyNumberFormat="1" applyFont="1" applyFill="1" applyBorder="1" applyAlignment="1">
      <alignment horizontal="center" vertical="center" wrapText="1"/>
    </xf>
    <xf numFmtId="22" fontId="17" fillId="35" borderId="0" xfId="1" applyNumberFormat="1" applyFill="1"/>
    <xf numFmtId="0" fontId="53" fillId="0" borderId="0" xfId="101" applyFont="1" applyAlignment="1">
      <alignment wrapText="1"/>
    </xf>
    <xf numFmtId="0" fontId="20" fillId="0" borderId="0" xfId="1" applyFont="1"/>
    <xf numFmtId="172" fontId="26" fillId="38" borderId="14" xfId="5" applyNumberFormat="1" applyFont="1" applyFill="1" applyBorder="1" applyAlignment="1">
      <alignment horizontal="center"/>
    </xf>
    <xf numFmtId="2" fontId="17" fillId="0" borderId="0" xfId="1" applyNumberFormat="1"/>
    <xf numFmtId="173" fontId="17" fillId="34" borderId="0" xfId="1" applyNumberFormat="1" applyFill="1" applyAlignment="1">
      <alignment horizontal="center"/>
    </xf>
    <xf numFmtId="1" fontId="17" fillId="34" borderId="0" xfId="1" applyNumberFormat="1" applyFill="1" applyAlignment="1">
      <alignment horizontal="center"/>
    </xf>
    <xf numFmtId="2" fontId="17" fillId="34" borderId="0" xfId="1" applyNumberFormat="1" applyFill="1" applyAlignment="1">
      <alignment horizontal="center"/>
    </xf>
    <xf numFmtId="10" fontId="17" fillId="34" borderId="0" xfId="5" applyNumberFormat="1" applyFont="1" applyFill="1" applyBorder="1" applyAlignment="1">
      <alignment horizontal="center"/>
    </xf>
    <xf numFmtId="4" fontId="26" fillId="38" borderId="14" xfId="5" applyNumberFormat="1" applyFont="1" applyFill="1" applyBorder="1" applyAlignment="1">
      <alignment horizontal="center"/>
    </xf>
    <xf numFmtId="0" fontId="55" fillId="35" borderId="0" xfId="1" applyFont="1" applyFill="1"/>
    <xf numFmtId="3" fontId="17" fillId="35" borderId="15" xfId="28" applyNumberFormat="1" applyFont="1" applyFill="1" applyBorder="1" applyAlignment="1">
      <alignment horizontal="center"/>
    </xf>
    <xf numFmtId="4" fontId="17" fillId="35" borderId="15" xfId="1" applyNumberFormat="1" applyFill="1" applyBorder="1" applyAlignment="1">
      <alignment horizontal="center"/>
    </xf>
    <xf numFmtId="174" fontId="17" fillId="35" borderId="15" xfId="1" applyNumberFormat="1" applyFill="1" applyBorder="1" applyAlignment="1">
      <alignment horizontal="center"/>
    </xf>
    <xf numFmtId="0" fontId="56" fillId="34" borderId="16" xfId="0" applyFont="1" applyFill="1" applyBorder="1" applyAlignment="1">
      <alignment horizontal="center" vertical="center" wrapText="1"/>
    </xf>
    <xf numFmtId="4" fontId="57" fillId="35" borderId="16" xfId="101" applyNumberFormat="1" applyFont="1" applyFill="1" applyBorder="1" applyAlignment="1">
      <alignment horizontal="center" vertical="center" wrapText="1"/>
    </xf>
    <xf numFmtId="4" fontId="26" fillId="38" borderId="14" xfId="1" applyNumberFormat="1" applyFont="1" applyFill="1" applyBorder="1" applyAlignment="1">
      <alignment horizontal="center"/>
    </xf>
    <xf numFmtId="174" fontId="26" fillId="38" borderId="14" xfId="1" applyNumberFormat="1" applyFont="1" applyFill="1" applyBorder="1" applyAlignment="1">
      <alignment horizontal="center"/>
    </xf>
    <xf numFmtId="171" fontId="26" fillId="38" borderId="14" xfId="5" applyNumberFormat="1" applyFont="1" applyFill="1" applyBorder="1" applyAlignment="1">
      <alignment horizontal="center"/>
    </xf>
    <xf numFmtId="171" fontId="17" fillId="35" borderId="15" xfId="5" applyNumberFormat="1" applyFont="1" applyFill="1" applyBorder="1" applyAlignment="1">
      <alignment horizontal="center"/>
    </xf>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3" fontId="17" fillId="35" borderId="15" xfId="28" applyNumberFormat="1" applyFont="1" applyFill="1" applyBorder="1" applyAlignment="1">
      <alignment horizontal="center"/>
    </xf>
    <xf numFmtId="4" fontId="17" fillId="35" borderId="15" xfId="1" applyNumberFormat="1" applyFill="1" applyBorder="1" applyAlignment="1">
      <alignment horizontal="center"/>
    </xf>
    <xf numFmtId="174" fontId="17" fillId="35" borderId="15" xfId="1" applyNumberFormat="1" applyFill="1" applyBorder="1" applyAlignment="1">
      <alignment horizontal="center"/>
    </xf>
    <xf numFmtId="171" fontId="17" fillId="35" borderId="15" xfId="5" applyNumberFormat="1" applyFont="1" applyFill="1" applyBorder="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0" fontId="46" fillId="0" borderId="0" xfId="103" applyFont="1" applyAlignment="1">
      <alignment horizontal="left" vertical="center" wrapText="1"/>
    </xf>
    <xf numFmtId="14" fontId="54" fillId="0" borderId="0" xfId="101" applyNumberFormat="1" applyFont="1" applyAlignment="1">
      <alignment horizontal="left" vertical="center" wrapText="1"/>
    </xf>
    <xf numFmtId="2" fontId="1" fillId="34" borderId="0" xfId="345" applyNumberFormat="1" applyFont="1" applyFill="1" applyAlignment="1">
      <alignment horizontal="center"/>
    </xf>
    <xf numFmtId="21" fontId="1" fillId="34" borderId="0" xfId="345" applyNumberFormat="1" applyFont="1" applyFill="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cellXfs>
  <cellStyles count="365">
    <cellStyle name="% 2" xfId="339" xr:uid="{5ABA0963-38FE-4CB9-AA2C-DF0D737E76B9}"/>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2 2" xfId="346" xr:uid="{CD7D0679-EF48-4755-88C1-24682CFCFF8E}"/>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29" xfId="340" xr:uid="{592C5D7A-1E8C-4FEC-BE65-0DE5824EA8B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3 2" xfId="343" xr:uid="{DC5ED610-4A8D-4B6D-B88B-FE923A5117FD}"/>
    <cellStyle name="Comma 4" xfId="59" xr:uid="{00000000-0005-0000-0000-000058000000}"/>
    <cellStyle name="Comma 4 2" xfId="336" xr:uid="{00000000-0005-0000-0000-000059000000}"/>
    <cellStyle name="Comma 4 3" xfId="349" xr:uid="{9E61A58C-BBF4-45BC-9A89-55CD57CA31D7}"/>
    <cellStyle name="Comma 5" xfId="29" xr:uid="{00000000-0005-0000-0000-00005A000000}"/>
    <cellStyle name="Comma 5 2" xfId="84" xr:uid="{00000000-0005-0000-0000-00005B000000}"/>
    <cellStyle name="Comma 5 2 2" xfId="91" xr:uid="{00000000-0005-0000-0000-00005C000000}"/>
    <cellStyle name="Comma 5 2 2 2" xfId="359" xr:uid="{13A2109F-5B69-4784-93E8-9A5EC97EA332}"/>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Currency 3 2" xfId="344" xr:uid="{07AD170E-BB8D-427A-B5F2-60BDF97ABC3F}"/>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xfId="0" builtinId="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 4" xfId="347" xr:uid="{2358AAAA-DA00-43D5-8C52-5F9DBB95B764}"/>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3 3" xfId="341" xr:uid="{30D90755-FA50-493E-B894-8A9DC490D9DC}"/>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2 2" xfId="355" xr:uid="{7815C60B-87BF-4EFA-A658-3EF5DDDA705F}"/>
    <cellStyle name="Normal 21 3" xfId="88" xr:uid="{00000000-0005-0000-0000-0000C0000000}"/>
    <cellStyle name="Normal 21 3 2" xfId="356" xr:uid="{E26A1943-BCA3-4B94-9188-1F9ACCDEA3E7}"/>
    <cellStyle name="Normal 21 4" xfId="89" xr:uid="{00000000-0005-0000-0000-0000C1000000}"/>
    <cellStyle name="Normal 21 4 2" xfId="357" xr:uid="{83E91D6F-F962-415E-A069-91E74A73D905}"/>
    <cellStyle name="Normal 21 5" xfId="90" xr:uid="{00000000-0005-0000-0000-0000C2000000}"/>
    <cellStyle name="Normal 21 5 2" xfId="358" xr:uid="{8EECCDA3-F272-4E10-851F-C1556C7A97CB}"/>
    <cellStyle name="Normal 21 6" xfId="97" xr:uid="{00000000-0005-0000-0000-0000C3000000}"/>
    <cellStyle name="Normal 21 6 2" xfId="98" xr:uid="{00000000-0005-0000-0000-0000C4000000}"/>
    <cellStyle name="Normal 21 6 2 2" xfId="362" xr:uid="{7733D4D9-447F-44A6-8CE4-B1AC740421F7}"/>
    <cellStyle name="Normal 21 6 3" xfId="99" xr:uid="{00000000-0005-0000-0000-0000C5000000}"/>
    <cellStyle name="Normal 21 6 3 2" xfId="363" xr:uid="{B961B565-CC89-4F67-91C5-7287CBBB7BFF}"/>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22 2" xfId="361" xr:uid="{B02CEA25-BD46-4BC1-BB31-15C225F105DD}"/>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 4" xfId="345" xr:uid="{6D35A4D6-F8CE-4701-B65C-6CB6AA94408B}"/>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29" xfId="352" xr:uid="{42C3641C-377A-4507-927F-50C8E5E50A41}"/>
    <cellStyle name="Normal 3 3" xfId="85" xr:uid="{00000000-0005-0000-0000-0000F1000000}"/>
    <cellStyle name="Normal 3 3 2" xfId="257" xr:uid="{00000000-0005-0000-0000-0000F2000000}"/>
    <cellStyle name="Normal 3 3 3" xfId="256" xr:uid="{00000000-0005-0000-0000-0000F3000000}"/>
    <cellStyle name="Normal 3 3 4" xfId="353" xr:uid="{79985869-D2F2-43AD-A626-FEDFF104ADBD}"/>
    <cellStyle name="Normal 3 4" xfId="86" xr:uid="{00000000-0005-0000-0000-0000F4000000}"/>
    <cellStyle name="Normal 3 4 2" xfId="92" xr:uid="{00000000-0005-0000-0000-0000F5000000}"/>
    <cellStyle name="Normal 3 4 2 2" xfId="100" xr:uid="{00000000-0005-0000-0000-0000F6000000}"/>
    <cellStyle name="Normal 3 4 2 2 2" xfId="364" xr:uid="{38C98615-AF95-4DCB-84F5-7423912D4E95}"/>
    <cellStyle name="Normal 3 4 2 3" xfId="259" xr:uid="{00000000-0005-0000-0000-0000F7000000}"/>
    <cellStyle name="Normal 3 4 2 4" xfId="360" xr:uid="{6268BAF9-93CD-4522-97EB-C062CC06FD06}"/>
    <cellStyle name="Normal 3 4 3" xfId="258" xr:uid="{00000000-0005-0000-0000-0000F8000000}"/>
    <cellStyle name="Normal 3 4 4" xfId="354" xr:uid="{0D6D2181-12F1-4F8B-9AA1-11AE730354AB}"/>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 3" xfId="348" xr:uid="{01B7F631-2DDC-498D-912D-CFEAF730989E}"/>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7 4" xfId="351" xr:uid="{40EFE6E6-1B4C-43A0-B919-16FECA301CB3}"/>
    <cellStyle name="Normal 8" xfId="26" xr:uid="{00000000-0005-0000-0000-000040010000}"/>
    <cellStyle name="Normal 9" xfId="27" xr:uid="{00000000-0005-0000-0000-000041010000}"/>
    <cellStyle name="Normal 9 2" xfId="327" xr:uid="{00000000-0005-0000-0000-000042010000}"/>
    <cellStyle name="Note" xfId="338" builtinId="10" customBuiltin="1"/>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4 2" xfId="350" xr:uid="{2DAB055C-E8C8-476A-AC0D-E6A03CE97D16}"/>
    <cellStyle name="Percent 5" xfId="333" xr:uid="{00000000-0005-0000-0000-00004C010000}"/>
    <cellStyle name="Percent 5 2" xfId="342" xr:uid="{C88890E3-3A83-421C-98A7-DFDC6225FE20}"/>
    <cellStyle name="Percent 6" xfId="334" xr:uid="{00000000-0005-0000-0000-00004D010000}"/>
    <cellStyle name="Title" xfId="337" builtinId="15" customBuiltin="1"/>
    <cellStyle name="Title 2" xfId="78" xr:uid="{00000000-0005-0000-0000-00004E010000}"/>
    <cellStyle name="Total 2" xfId="79" xr:uid="{00000000-0005-0000-0000-00004F010000}"/>
    <cellStyle name="Warning Text 2" xfId="80" xr:uid="{00000000-0005-0000-0000-000050010000}"/>
  </cellStyles>
  <dxfs count="22">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1" defaultTableStyle="TableStyleMedium2" defaultPivotStyle="PivotStyleMedium9">
    <tableStyle name="Invisible" pivot="0" table="0" count="0" xr9:uid="{10D64046-CA64-4DAA-A7B6-14D71AFD483E}"/>
  </tableStyles>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V392"/>
  <sheetViews>
    <sheetView showGridLines="0" tabSelected="1" workbookViewId="0"/>
  </sheetViews>
  <sheetFormatPr defaultColWidth="9.140625" defaultRowHeight="12.75"/>
  <cols>
    <col min="1" max="1" width="4" style="11" bestFit="1" customWidth="1"/>
    <col min="2" max="2" width="20.7109375" style="22" customWidth="1"/>
    <col min="3" max="3" width="19.42578125" style="22" customWidth="1"/>
    <col min="4" max="4" width="37.42578125" style="22" customWidth="1"/>
    <col min="5" max="5" width="25.7109375" style="11" customWidth="1"/>
    <col min="6" max="6" width="22.7109375" style="11" customWidth="1"/>
    <col min="7" max="7" width="22" style="11" customWidth="1"/>
    <col min="8" max="8" width="24.7109375" style="11" customWidth="1"/>
    <col min="9" max="9" width="22.140625" style="11" customWidth="1"/>
    <col min="10" max="10" width="22.42578125" style="2" customWidth="1"/>
    <col min="11" max="11" width="25.7109375" style="2" customWidth="1"/>
    <col min="12" max="14" width="9.140625" style="2" customWidth="1"/>
    <col min="15" max="15" width="17" style="2" customWidth="1"/>
    <col min="16" max="126" width="9.140625" style="2" customWidth="1"/>
    <col min="127" max="250" width="9.140625" style="1"/>
    <col min="251" max="251" width="4" style="1" bestFit="1" customWidth="1"/>
    <col min="252" max="252" width="26.5703125" style="1" customWidth="1"/>
    <col min="253" max="253" width="14.140625" style="1" customWidth="1"/>
    <col min="254" max="254" width="14.5703125" style="1" customWidth="1"/>
    <col min="255" max="255" width="22" style="1" customWidth="1"/>
    <col min="256" max="256" width="16.5703125" style="1" bestFit="1" customWidth="1"/>
    <col min="257" max="257" width="13.5703125" style="1" customWidth="1"/>
    <col min="258" max="258" width="20.140625" style="1" customWidth="1"/>
    <col min="259" max="276" width="9.140625" style="1" customWidth="1"/>
    <col min="277" max="277" width="30.7109375" style="1" bestFit="1" customWidth="1"/>
    <col min="278" max="278" width="10.42578125" style="1" customWidth="1"/>
    <col min="279" max="279" width="15.85546875" style="1" bestFit="1" customWidth="1"/>
    <col min="280" max="280" width="18.85546875" style="1" customWidth="1"/>
    <col min="281" max="281" width="26.42578125" style="1" bestFit="1" customWidth="1"/>
    <col min="282" max="282" width="22.140625" style="1" bestFit="1" customWidth="1"/>
    <col min="283" max="382" width="9.140625" style="1" customWidth="1"/>
    <col min="383" max="506" width="9.140625" style="1"/>
    <col min="507" max="507" width="4" style="1" bestFit="1" customWidth="1"/>
    <col min="508" max="508" width="26.5703125" style="1" customWidth="1"/>
    <col min="509" max="509" width="14.140625" style="1" customWidth="1"/>
    <col min="510" max="510" width="14.5703125" style="1" customWidth="1"/>
    <col min="511" max="511" width="22" style="1" customWidth="1"/>
    <col min="512" max="512" width="16.5703125" style="1" bestFit="1" customWidth="1"/>
    <col min="513" max="513" width="13.5703125" style="1" customWidth="1"/>
    <col min="514" max="514" width="20.140625" style="1" customWidth="1"/>
    <col min="515" max="532" width="9.140625" style="1" customWidth="1"/>
    <col min="533" max="533" width="30.7109375" style="1" bestFit="1" customWidth="1"/>
    <col min="534" max="534" width="10.42578125" style="1" customWidth="1"/>
    <col min="535" max="535" width="15.85546875" style="1" bestFit="1" customWidth="1"/>
    <col min="536" max="536" width="18.85546875" style="1" customWidth="1"/>
    <col min="537" max="537" width="26.42578125" style="1" bestFit="1" customWidth="1"/>
    <col min="538" max="538" width="22.140625" style="1" bestFit="1" customWidth="1"/>
    <col min="539" max="638" width="9.140625" style="1" customWidth="1"/>
    <col min="639" max="762" width="9.140625" style="1"/>
    <col min="763" max="763" width="4" style="1" bestFit="1" customWidth="1"/>
    <col min="764" max="764" width="26.5703125" style="1" customWidth="1"/>
    <col min="765" max="765" width="14.140625" style="1" customWidth="1"/>
    <col min="766" max="766" width="14.5703125" style="1" customWidth="1"/>
    <col min="767" max="767" width="22" style="1" customWidth="1"/>
    <col min="768" max="768" width="16.5703125" style="1" bestFit="1" customWidth="1"/>
    <col min="769" max="769" width="13.5703125" style="1" customWidth="1"/>
    <col min="770" max="770" width="20.140625" style="1" customWidth="1"/>
    <col min="771" max="788" width="9.140625" style="1" customWidth="1"/>
    <col min="789" max="789" width="30.7109375" style="1" bestFit="1" customWidth="1"/>
    <col min="790" max="790" width="10.42578125" style="1" customWidth="1"/>
    <col min="791" max="791" width="15.85546875" style="1" bestFit="1" customWidth="1"/>
    <col min="792" max="792" width="18.85546875" style="1" customWidth="1"/>
    <col min="793" max="793" width="26.42578125" style="1" bestFit="1" customWidth="1"/>
    <col min="794" max="794" width="22.140625" style="1" bestFit="1" customWidth="1"/>
    <col min="795" max="894" width="9.140625" style="1" customWidth="1"/>
    <col min="895" max="1018" width="9.140625" style="1"/>
    <col min="1019" max="1019" width="4" style="1" bestFit="1" customWidth="1"/>
    <col min="1020" max="1020" width="26.5703125" style="1" customWidth="1"/>
    <col min="1021" max="1021" width="14.140625" style="1" customWidth="1"/>
    <col min="1022" max="1022" width="14.5703125" style="1" customWidth="1"/>
    <col min="1023" max="1023" width="22" style="1" customWidth="1"/>
    <col min="1024" max="1024" width="16.5703125" style="1" bestFit="1" customWidth="1"/>
    <col min="1025" max="1025" width="13.5703125" style="1" customWidth="1"/>
    <col min="1026" max="1026" width="20.140625" style="1" customWidth="1"/>
    <col min="1027" max="1044" width="9.140625" style="1" customWidth="1"/>
    <col min="1045" max="1045" width="30.7109375" style="1" bestFit="1" customWidth="1"/>
    <col min="1046" max="1046" width="10.42578125" style="1" customWidth="1"/>
    <col min="1047" max="1047" width="15.85546875" style="1" bestFit="1" customWidth="1"/>
    <col min="1048" max="1048" width="18.85546875" style="1" customWidth="1"/>
    <col min="1049" max="1049" width="26.42578125" style="1" bestFit="1" customWidth="1"/>
    <col min="1050" max="1050" width="22.140625" style="1" bestFit="1" customWidth="1"/>
    <col min="1051" max="1150" width="9.140625" style="1" customWidth="1"/>
    <col min="1151" max="1274" width="9.140625" style="1"/>
    <col min="1275" max="1275" width="4" style="1" bestFit="1" customWidth="1"/>
    <col min="1276" max="1276" width="26.5703125" style="1" customWidth="1"/>
    <col min="1277" max="1277" width="14.140625" style="1" customWidth="1"/>
    <col min="1278" max="1278" width="14.5703125" style="1" customWidth="1"/>
    <col min="1279" max="1279" width="22" style="1" customWidth="1"/>
    <col min="1280" max="1280" width="16.5703125" style="1" bestFit="1" customWidth="1"/>
    <col min="1281" max="1281" width="13.5703125" style="1" customWidth="1"/>
    <col min="1282" max="1282" width="20.140625" style="1" customWidth="1"/>
    <col min="1283" max="1300" width="9.140625" style="1" customWidth="1"/>
    <col min="1301" max="1301" width="30.7109375" style="1" bestFit="1" customWidth="1"/>
    <col min="1302" max="1302" width="10.42578125" style="1" customWidth="1"/>
    <col min="1303" max="1303" width="15.85546875" style="1" bestFit="1" customWidth="1"/>
    <col min="1304" max="1304" width="18.85546875" style="1" customWidth="1"/>
    <col min="1305" max="1305" width="26.42578125" style="1" bestFit="1" customWidth="1"/>
    <col min="1306" max="1306" width="22.140625" style="1" bestFit="1" customWidth="1"/>
    <col min="1307" max="1406" width="9.140625" style="1" customWidth="1"/>
    <col min="1407" max="1530" width="9.140625" style="1"/>
    <col min="1531" max="1531" width="4" style="1" bestFit="1" customWidth="1"/>
    <col min="1532" max="1532" width="26.5703125" style="1" customWidth="1"/>
    <col min="1533" max="1533" width="14.140625" style="1" customWidth="1"/>
    <col min="1534" max="1534" width="14.5703125" style="1" customWidth="1"/>
    <col min="1535" max="1535" width="22" style="1" customWidth="1"/>
    <col min="1536" max="1536" width="16.5703125" style="1" bestFit="1" customWidth="1"/>
    <col min="1537" max="1537" width="13.5703125" style="1" customWidth="1"/>
    <col min="1538" max="1538" width="20.140625" style="1" customWidth="1"/>
    <col min="1539" max="1556" width="9.140625" style="1" customWidth="1"/>
    <col min="1557" max="1557" width="30.7109375" style="1" bestFit="1" customWidth="1"/>
    <col min="1558" max="1558" width="10.42578125" style="1" customWidth="1"/>
    <col min="1559" max="1559" width="15.85546875" style="1" bestFit="1" customWidth="1"/>
    <col min="1560" max="1560" width="18.85546875" style="1" customWidth="1"/>
    <col min="1561" max="1561" width="26.42578125" style="1" bestFit="1" customWidth="1"/>
    <col min="1562" max="1562" width="22.140625" style="1" bestFit="1" customWidth="1"/>
    <col min="1563" max="1662" width="9.140625" style="1" customWidth="1"/>
    <col min="1663" max="1786" width="9.140625" style="1"/>
    <col min="1787" max="1787" width="4" style="1" bestFit="1" customWidth="1"/>
    <col min="1788" max="1788" width="26.5703125" style="1" customWidth="1"/>
    <col min="1789" max="1789" width="14.140625" style="1" customWidth="1"/>
    <col min="1790" max="1790" width="14.5703125" style="1" customWidth="1"/>
    <col min="1791" max="1791" width="22" style="1" customWidth="1"/>
    <col min="1792" max="1792" width="16.5703125" style="1" bestFit="1" customWidth="1"/>
    <col min="1793" max="1793" width="13.5703125" style="1" customWidth="1"/>
    <col min="1794" max="1794" width="20.140625" style="1" customWidth="1"/>
    <col min="1795" max="1812" width="9.140625" style="1" customWidth="1"/>
    <col min="1813" max="1813" width="30.7109375" style="1" bestFit="1" customWidth="1"/>
    <col min="1814" max="1814" width="10.42578125" style="1" customWidth="1"/>
    <col min="1815" max="1815" width="15.85546875" style="1" bestFit="1" customWidth="1"/>
    <col min="1816" max="1816" width="18.85546875" style="1" customWidth="1"/>
    <col min="1817" max="1817" width="26.42578125" style="1" bestFit="1" customWidth="1"/>
    <col min="1818" max="1818" width="22.140625" style="1" bestFit="1" customWidth="1"/>
    <col min="1819" max="1918" width="9.140625" style="1" customWidth="1"/>
    <col min="1919" max="2042" width="9.140625" style="1"/>
    <col min="2043" max="2043" width="4" style="1" bestFit="1" customWidth="1"/>
    <col min="2044" max="2044" width="26.5703125" style="1" customWidth="1"/>
    <col min="2045" max="2045" width="14.140625" style="1" customWidth="1"/>
    <col min="2046" max="2046" width="14.5703125" style="1" customWidth="1"/>
    <col min="2047" max="2047" width="22" style="1" customWidth="1"/>
    <col min="2048" max="2048" width="16.5703125" style="1" bestFit="1" customWidth="1"/>
    <col min="2049" max="2049" width="13.5703125" style="1" customWidth="1"/>
    <col min="2050" max="2050" width="20.140625" style="1" customWidth="1"/>
    <col min="2051" max="2068" width="9.140625" style="1" customWidth="1"/>
    <col min="2069" max="2069" width="30.7109375" style="1" bestFit="1" customWidth="1"/>
    <col min="2070" max="2070" width="10.42578125" style="1" customWidth="1"/>
    <col min="2071" max="2071" width="15.85546875" style="1" bestFit="1" customWidth="1"/>
    <col min="2072" max="2072" width="18.85546875" style="1" customWidth="1"/>
    <col min="2073" max="2073" width="26.42578125" style="1" bestFit="1" customWidth="1"/>
    <col min="2074" max="2074" width="22.140625" style="1" bestFit="1" customWidth="1"/>
    <col min="2075" max="2174" width="9.140625" style="1" customWidth="1"/>
    <col min="2175" max="2298" width="9.140625" style="1"/>
    <col min="2299" max="2299" width="4" style="1" bestFit="1" customWidth="1"/>
    <col min="2300" max="2300" width="26.5703125" style="1" customWidth="1"/>
    <col min="2301" max="2301" width="14.140625" style="1" customWidth="1"/>
    <col min="2302" max="2302" width="14.5703125" style="1" customWidth="1"/>
    <col min="2303" max="2303" width="22" style="1" customWidth="1"/>
    <col min="2304" max="2304" width="16.5703125" style="1" bestFit="1" customWidth="1"/>
    <col min="2305" max="2305" width="13.5703125" style="1" customWidth="1"/>
    <col min="2306" max="2306" width="20.140625" style="1" customWidth="1"/>
    <col min="2307" max="2324" width="9.140625" style="1" customWidth="1"/>
    <col min="2325" max="2325" width="30.7109375" style="1" bestFit="1" customWidth="1"/>
    <col min="2326" max="2326" width="10.42578125" style="1" customWidth="1"/>
    <col min="2327" max="2327" width="15.85546875" style="1" bestFit="1" customWidth="1"/>
    <col min="2328" max="2328" width="18.85546875" style="1" customWidth="1"/>
    <col min="2329" max="2329" width="26.42578125" style="1" bestFit="1" customWidth="1"/>
    <col min="2330" max="2330" width="22.140625" style="1" bestFit="1" customWidth="1"/>
    <col min="2331" max="2430" width="9.140625" style="1" customWidth="1"/>
    <col min="2431" max="2554" width="9.140625" style="1"/>
    <col min="2555" max="2555" width="4" style="1" bestFit="1" customWidth="1"/>
    <col min="2556" max="2556" width="26.5703125" style="1" customWidth="1"/>
    <col min="2557" max="2557" width="14.140625" style="1" customWidth="1"/>
    <col min="2558" max="2558" width="14.5703125" style="1" customWidth="1"/>
    <col min="2559" max="2559" width="22" style="1" customWidth="1"/>
    <col min="2560" max="2560" width="16.5703125" style="1" bestFit="1" customWidth="1"/>
    <col min="2561" max="2561" width="13.5703125" style="1" customWidth="1"/>
    <col min="2562" max="2562" width="20.140625" style="1" customWidth="1"/>
    <col min="2563" max="2580" width="9.140625" style="1" customWidth="1"/>
    <col min="2581" max="2581" width="30.7109375" style="1" bestFit="1" customWidth="1"/>
    <col min="2582" max="2582" width="10.42578125" style="1" customWidth="1"/>
    <col min="2583" max="2583" width="15.85546875" style="1" bestFit="1" customWidth="1"/>
    <col min="2584" max="2584" width="18.85546875" style="1" customWidth="1"/>
    <col min="2585" max="2585" width="26.42578125" style="1" bestFit="1" customWidth="1"/>
    <col min="2586" max="2586" width="22.140625" style="1" bestFit="1" customWidth="1"/>
    <col min="2587" max="2686" width="9.140625" style="1" customWidth="1"/>
    <col min="2687" max="2810" width="9.140625" style="1"/>
    <col min="2811" max="2811" width="4" style="1" bestFit="1" customWidth="1"/>
    <col min="2812" max="2812" width="26.5703125" style="1" customWidth="1"/>
    <col min="2813" max="2813" width="14.140625" style="1" customWidth="1"/>
    <col min="2814" max="2814" width="14.5703125" style="1" customWidth="1"/>
    <col min="2815" max="2815" width="22" style="1" customWidth="1"/>
    <col min="2816" max="2816" width="16.5703125" style="1" bestFit="1" customWidth="1"/>
    <col min="2817" max="2817" width="13.5703125" style="1" customWidth="1"/>
    <col min="2818" max="2818" width="20.140625" style="1" customWidth="1"/>
    <col min="2819" max="2836" width="9.140625" style="1" customWidth="1"/>
    <col min="2837" max="2837" width="30.7109375" style="1" bestFit="1" customWidth="1"/>
    <col min="2838" max="2838" width="10.42578125" style="1" customWidth="1"/>
    <col min="2839" max="2839" width="15.85546875" style="1" bestFit="1" customWidth="1"/>
    <col min="2840" max="2840" width="18.85546875" style="1" customWidth="1"/>
    <col min="2841" max="2841" width="26.42578125" style="1" bestFit="1" customWidth="1"/>
    <col min="2842" max="2842" width="22.140625" style="1" bestFit="1" customWidth="1"/>
    <col min="2843" max="2942" width="9.140625" style="1" customWidth="1"/>
    <col min="2943" max="3066" width="9.140625" style="1"/>
    <col min="3067" max="3067" width="4" style="1" bestFit="1" customWidth="1"/>
    <col min="3068" max="3068" width="26.5703125" style="1" customWidth="1"/>
    <col min="3069" max="3069" width="14.140625" style="1" customWidth="1"/>
    <col min="3070" max="3070" width="14.5703125" style="1" customWidth="1"/>
    <col min="3071" max="3071" width="22" style="1" customWidth="1"/>
    <col min="3072" max="3072" width="16.5703125" style="1" bestFit="1" customWidth="1"/>
    <col min="3073" max="3073" width="13.5703125" style="1" customWidth="1"/>
    <col min="3074" max="3074" width="20.140625" style="1" customWidth="1"/>
    <col min="3075" max="3092" width="9.140625" style="1" customWidth="1"/>
    <col min="3093" max="3093" width="30.7109375" style="1" bestFit="1" customWidth="1"/>
    <col min="3094" max="3094" width="10.42578125" style="1" customWidth="1"/>
    <col min="3095" max="3095" width="15.85546875" style="1" bestFit="1" customWidth="1"/>
    <col min="3096" max="3096" width="18.85546875" style="1" customWidth="1"/>
    <col min="3097" max="3097" width="26.42578125" style="1" bestFit="1" customWidth="1"/>
    <col min="3098" max="3098" width="22.140625" style="1" bestFit="1" customWidth="1"/>
    <col min="3099" max="3198" width="9.140625" style="1" customWidth="1"/>
    <col min="3199" max="3322" width="9.140625" style="1"/>
    <col min="3323" max="3323" width="4" style="1" bestFit="1" customWidth="1"/>
    <col min="3324" max="3324" width="26.5703125" style="1" customWidth="1"/>
    <col min="3325" max="3325" width="14.140625" style="1" customWidth="1"/>
    <col min="3326" max="3326" width="14.5703125" style="1" customWidth="1"/>
    <col min="3327" max="3327" width="22" style="1" customWidth="1"/>
    <col min="3328" max="3328" width="16.5703125" style="1" bestFit="1" customWidth="1"/>
    <col min="3329" max="3329" width="13.5703125" style="1" customWidth="1"/>
    <col min="3330" max="3330" width="20.140625" style="1" customWidth="1"/>
    <col min="3331" max="3348" width="9.140625" style="1" customWidth="1"/>
    <col min="3349" max="3349" width="30.7109375" style="1" bestFit="1" customWidth="1"/>
    <col min="3350" max="3350" width="10.42578125" style="1" customWidth="1"/>
    <col min="3351" max="3351" width="15.85546875" style="1" bestFit="1" customWidth="1"/>
    <col min="3352" max="3352" width="18.85546875" style="1" customWidth="1"/>
    <col min="3353" max="3353" width="26.42578125" style="1" bestFit="1" customWidth="1"/>
    <col min="3354" max="3354" width="22.140625" style="1" bestFit="1" customWidth="1"/>
    <col min="3355" max="3454" width="9.140625" style="1" customWidth="1"/>
    <col min="3455" max="3578" width="9.140625" style="1"/>
    <col min="3579" max="3579" width="4" style="1" bestFit="1" customWidth="1"/>
    <col min="3580" max="3580" width="26.5703125" style="1" customWidth="1"/>
    <col min="3581" max="3581" width="14.140625" style="1" customWidth="1"/>
    <col min="3582" max="3582" width="14.5703125" style="1" customWidth="1"/>
    <col min="3583" max="3583" width="22" style="1" customWidth="1"/>
    <col min="3584" max="3584" width="16.5703125" style="1" bestFit="1" customWidth="1"/>
    <col min="3585" max="3585" width="13.5703125" style="1" customWidth="1"/>
    <col min="3586" max="3586" width="20.140625" style="1" customWidth="1"/>
    <col min="3587" max="3604" width="9.140625" style="1" customWidth="1"/>
    <col min="3605" max="3605" width="30.7109375" style="1" bestFit="1" customWidth="1"/>
    <col min="3606" max="3606" width="10.42578125" style="1" customWidth="1"/>
    <col min="3607" max="3607" width="15.85546875" style="1" bestFit="1" customWidth="1"/>
    <col min="3608" max="3608" width="18.85546875" style="1" customWidth="1"/>
    <col min="3609" max="3609" width="26.42578125" style="1" bestFit="1" customWidth="1"/>
    <col min="3610" max="3610" width="22.140625" style="1" bestFit="1" customWidth="1"/>
    <col min="3611" max="3710" width="9.140625" style="1" customWidth="1"/>
    <col min="3711" max="3834" width="9.140625" style="1"/>
    <col min="3835" max="3835" width="4" style="1" bestFit="1" customWidth="1"/>
    <col min="3836" max="3836" width="26.5703125" style="1" customWidth="1"/>
    <col min="3837" max="3837" width="14.140625" style="1" customWidth="1"/>
    <col min="3838" max="3838" width="14.5703125" style="1" customWidth="1"/>
    <col min="3839" max="3839" width="22" style="1" customWidth="1"/>
    <col min="3840" max="3840" width="16.5703125" style="1" bestFit="1" customWidth="1"/>
    <col min="3841" max="3841" width="13.5703125" style="1" customWidth="1"/>
    <col min="3842" max="3842" width="20.140625" style="1" customWidth="1"/>
    <col min="3843" max="3860" width="9.140625" style="1" customWidth="1"/>
    <col min="3861" max="3861" width="30.7109375" style="1" bestFit="1" customWidth="1"/>
    <col min="3862" max="3862" width="10.42578125" style="1" customWidth="1"/>
    <col min="3863" max="3863" width="15.85546875" style="1" bestFit="1" customWidth="1"/>
    <col min="3864" max="3864" width="18.85546875" style="1" customWidth="1"/>
    <col min="3865" max="3865" width="26.42578125" style="1" bestFit="1" customWidth="1"/>
    <col min="3866" max="3866" width="22.140625" style="1" bestFit="1" customWidth="1"/>
    <col min="3867" max="3966" width="9.140625" style="1" customWidth="1"/>
    <col min="3967" max="4090" width="9.140625" style="1"/>
    <col min="4091" max="4091" width="4" style="1" bestFit="1" customWidth="1"/>
    <col min="4092" max="4092" width="26.5703125" style="1" customWidth="1"/>
    <col min="4093" max="4093" width="14.140625" style="1" customWidth="1"/>
    <col min="4094" max="4094" width="14.5703125" style="1" customWidth="1"/>
    <col min="4095" max="4095" width="22" style="1" customWidth="1"/>
    <col min="4096" max="4096" width="16.5703125" style="1" bestFit="1" customWidth="1"/>
    <col min="4097" max="4097" width="13.5703125" style="1" customWidth="1"/>
    <col min="4098" max="4098" width="20.140625" style="1" customWidth="1"/>
    <col min="4099" max="4116" width="9.140625" style="1" customWidth="1"/>
    <col min="4117" max="4117" width="30.7109375" style="1" bestFit="1" customWidth="1"/>
    <col min="4118" max="4118" width="10.42578125" style="1" customWidth="1"/>
    <col min="4119" max="4119" width="15.85546875" style="1" bestFit="1" customWidth="1"/>
    <col min="4120" max="4120" width="18.85546875" style="1" customWidth="1"/>
    <col min="4121" max="4121" width="26.42578125" style="1" bestFit="1" customWidth="1"/>
    <col min="4122" max="4122" width="22.140625" style="1" bestFit="1" customWidth="1"/>
    <col min="4123" max="4222" width="9.140625" style="1" customWidth="1"/>
    <col min="4223" max="4346" width="9.140625" style="1"/>
    <col min="4347" max="4347" width="4" style="1" bestFit="1" customWidth="1"/>
    <col min="4348" max="4348" width="26.5703125" style="1" customWidth="1"/>
    <col min="4349" max="4349" width="14.140625" style="1" customWidth="1"/>
    <col min="4350" max="4350" width="14.5703125" style="1" customWidth="1"/>
    <col min="4351" max="4351" width="22" style="1" customWidth="1"/>
    <col min="4352" max="4352" width="16.5703125" style="1" bestFit="1" customWidth="1"/>
    <col min="4353" max="4353" width="13.5703125" style="1" customWidth="1"/>
    <col min="4354" max="4354" width="20.140625" style="1" customWidth="1"/>
    <col min="4355" max="4372" width="9.140625" style="1" customWidth="1"/>
    <col min="4373" max="4373" width="30.7109375" style="1" bestFit="1" customWidth="1"/>
    <col min="4374" max="4374" width="10.42578125" style="1" customWidth="1"/>
    <col min="4375" max="4375" width="15.85546875" style="1" bestFit="1" customWidth="1"/>
    <col min="4376" max="4376" width="18.85546875" style="1" customWidth="1"/>
    <col min="4377" max="4377" width="26.42578125" style="1" bestFit="1" customWidth="1"/>
    <col min="4378" max="4378" width="22.140625" style="1" bestFit="1" customWidth="1"/>
    <col min="4379" max="4478" width="9.140625" style="1" customWidth="1"/>
    <col min="4479" max="4602" width="9.140625" style="1"/>
    <col min="4603" max="4603" width="4" style="1" bestFit="1" customWidth="1"/>
    <col min="4604" max="4604" width="26.5703125" style="1" customWidth="1"/>
    <col min="4605" max="4605" width="14.140625" style="1" customWidth="1"/>
    <col min="4606" max="4606" width="14.5703125" style="1" customWidth="1"/>
    <col min="4607" max="4607" width="22" style="1" customWidth="1"/>
    <col min="4608" max="4608" width="16.5703125" style="1" bestFit="1" customWidth="1"/>
    <col min="4609" max="4609" width="13.5703125" style="1" customWidth="1"/>
    <col min="4610" max="4610" width="20.140625" style="1" customWidth="1"/>
    <col min="4611" max="4628" width="9.140625" style="1" customWidth="1"/>
    <col min="4629" max="4629" width="30.7109375" style="1" bestFit="1" customWidth="1"/>
    <col min="4630" max="4630" width="10.42578125" style="1" customWidth="1"/>
    <col min="4631" max="4631" width="15.85546875" style="1" bestFit="1" customWidth="1"/>
    <col min="4632" max="4632" width="18.85546875" style="1" customWidth="1"/>
    <col min="4633" max="4633" width="26.42578125" style="1" bestFit="1" customWidth="1"/>
    <col min="4634" max="4634" width="22.140625" style="1" bestFit="1" customWidth="1"/>
    <col min="4635" max="4734" width="9.140625" style="1" customWidth="1"/>
    <col min="4735" max="4858" width="9.140625" style="1"/>
    <col min="4859" max="4859" width="4" style="1" bestFit="1" customWidth="1"/>
    <col min="4860" max="4860" width="26.5703125" style="1" customWidth="1"/>
    <col min="4861" max="4861" width="14.140625" style="1" customWidth="1"/>
    <col min="4862" max="4862" width="14.5703125" style="1" customWidth="1"/>
    <col min="4863" max="4863" width="22" style="1" customWidth="1"/>
    <col min="4864" max="4864" width="16.5703125" style="1" bestFit="1" customWidth="1"/>
    <col min="4865" max="4865" width="13.5703125" style="1" customWidth="1"/>
    <col min="4866" max="4866" width="20.140625" style="1" customWidth="1"/>
    <col min="4867" max="4884" width="9.140625" style="1" customWidth="1"/>
    <col min="4885" max="4885" width="30.7109375" style="1" bestFit="1" customWidth="1"/>
    <col min="4886" max="4886" width="10.42578125" style="1" customWidth="1"/>
    <col min="4887" max="4887" width="15.85546875" style="1" bestFit="1" customWidth="1"/>
    <col min="4888" max="4888" width="18.85546875" style="1" customWidth="1"/>
    <col min="4889" max="4889" width="26.42578125" style="1" bestFit="1" customWidth="1"/>
    <col min="4890" max="4890" width="22.140625" style="1" bestFit="1" customWidth="1"/>
    <col min="4891" max="4990" width="9.140625" style="1" customWidth="1"/>
    <col min="4991" max="5114" width="9.140625" style="1"/>
    <col min="5115" max="5115" width="4" style="1" bestFit="1" customWidth="1"/>
    <col min="5116" max="5116" width="26.5703125" style="1" customWidth="1"/>
    <col min="5117" max="5117" width="14.140625" style="1" customWidth="1"/>
    <col min="5118" max="5118" width="14.5703125" style="1" customWidth="1"/>
    <col min="5119" max="5119" width="22" style="1" customWidth="1"/>
    <col min="5120" max="5120" width="16.5703125" style="1" bestFit="1" customWidth="1"/>
    <col min="5121" max="5121" width="13.5703125" style="1" customWidth="1"/>
    <col min="5122" max="5122" width="20.140625" style="1" customWidth="1"/>
    <col min="5123" max="5140" width="9.140625" style="1" customWidth="1"/>
    <col min="5141" max="5141" width="30.7109375" style="1" bestFit="1" customWidth="1"/>
    <col min="5142" max="5142" width="10.42578125" style="1" customWidth="1"/>
    <col min="5143" max="5143" width="15.85546875" style="1" bestFit="1" customWidth="1"/>
    <col min="5144" max="5144" width="18.85546875" style="1" customWidth="1"/>
    <col min="5145" max="5145" width="26.42578125" style="1" bestFit="1" customWidth="1"/>
    <col min="5146" max="5146" width="22.140625" style="1" bestFit="1" customWidth="1"/>
    <col min="5147" max="5246" width="9.140625" style="1" customWidth="1"/>
    <col min="5247" max="5370" width="9.140625" style="1"/>
    <col min="5371" max="5371" width="4" style="1" bestFit="1" customWidth="1"/>
    <col min="5372" max="5372" width="26.5703125" style="1" customWidth="1"/>
    <col min="5373" max="5373" width="14.140625" style="1" customWidth="1"/>
    <col min="5374" max="5374" width="14.5703125" style="1" customWidth="1"/>
    <col min="5375" max="5375" width="22" style="1" customWidth="1"/>
    <col min="5376" max="5376" width="16.5703125" style="1" bestFit="1" customWidth="1"/>
    <col min="5377" max="5377" width="13.5703125" style="1" customWidth="1"/>
    <col min="5378" max="5378" width="20.140625" style="1" customWidth="1"/>
    <col min="5379" max="5396" width="9.140625" style="1" customWidth="1"/>
    <col min="5397" max="5397" width="30.7109375" style="1" bestFit="1" customWidth="1"/>
    <col min="5398" max="5398" width="10.42578125" style="1" customWidth="1"/>
    <col min="5399" max="5399" width="15.85546875" style="1" bestFit="1" customWidth="1"/>
    <col min="5400" max="5400" width="18.85546875" style="1" customWidth="1"/>
    <col min="5401" max="5401" width="26.42578125" style="1" bestFit="1" customWidth="1"/>
    <col min="5402" max="5402" width="22.140625" style="1" bestFit="1" customWidth="1"/>
    <col min="5403" max="5502" width="9.140625" style="1" customWidth="1"/>
    <col min="5503" max="5626" width="9.140625" style="1"/>
    <col min="5627" max="5627" width="4" style="1" bestFit="1" customWidth="1"/>
    <col min="5628" max="5628" width="26.5703125" style="1" customWidth="1"/>
    <col min="5629" max="5629" width="14.140625" style="1" customWidth="1"/>
    <col min="5630" max="5630" width="14.5703125" style="1" customWidth="1"/>
    <col min="5631" max="5631" width="22" style="1" customWidth="1"/>
    <col min="5632" max="5632" width="16.5703125" style="1" bestFit="1" customWidth="1"/>
    <col min="5633" max="5633" width="13.5703125" style="1" customWidth="1"/>
    <col min="5634" max="5634" width="20.140625" style="1" customWidth="1"/>
    <col min="5635" max="5652" width="9.140625" style="1" customWidth="1"/>
    <col min="5653" max="5653" width="30.7109375" style="1" bestFit="1" customWidth="1"/>
    <col min="5654" max="5654" width="10.42578125" style="1" customWidth="1"/>
    <col min="5655" max="5655" width="15.85546875" style="1" bestFit="1" customWidth="1"/>
    <col min="5656" max="5656" width="18.85546875" style="1" customWidth="1"/>
    <col min="5657" max="5657" width="26.42578125" style="1" bestFit="1" customWidth="1"/>
    <col min="5658" max="5658" width="22.140625" style="1" bestFit="1" customWidth="1"/>
    <col min="5659" max="5758" width="9.140625" style="1" customWidth="1"/>
    <col min="5759" max="5882" width="9.140625" style="1"/>
    <col min="5883" max="5883" width="4" style="1" bestFit="1" customWidth="1"/>
    <col min="5884" max="5884" width="26.5703125" style="1" customWidth="1"/>
    <col min="5885" max="5885" width="14.140625" style="1" customWidth="1"/>
    <col min="5886" max="5886" width="14.5703125" style="1" customWidth="1"/>
    <col min="5887" max="5887" width="22" style="1" customWidth="1"/>
    <col min="5888" max="5888" width="16.5703125" style="1" bestFit="1" customWidth="1"/>
    <col min="5889" max="5889" width="13.5703125" style="1" customWidth="1"/>
    <col min="5890" max="5890" width="20.140625" style="1" customWidth="1"/>
    <col min="5891" max="5908" width="9.140625" style="1" customWidth="1"/>
    <col min="5909" max="5909" width="30.7109375" style="1" bestFit="1" customWidth="1"/>
    <col min="5910" max="5910" width="10.42578125" style="1" customWidth="1"/>
    <col min="5911" max="5911" width="15.85546875" style="1" bestFit="1" customWidth="1"/>
    <col min="5912" max="5912" width="18.85546875" style="1" customWidth="1"/>
    <col min="5913" max="5913" width="26.42578125" style="1" bestFit="1" customWidth="1"/>
    <col min="5914" max="5914" width="22.140625" style="1" bestFit="1" customWidth="1"/>
    <col min="5915" max="6014" width="9.140625" style="1" customWidth="1"/>
    <col min="6015" max="6138" width="9.140625" style="1"/>
    <col min="6139" max="6139" width="4" style="1" bestFit="1" customWidth="1"/>
    <col min="6140" max="6140" width="26.5703125" style="1" customWidth="1"/>
    <col min="6141" max="6141" width="14.140625" style="1" customWidth="1"/>
    <col min="6142" max="6142" width="14.5703125" style="1" customWidth="1"/>
    <col min="6143" max="6143" width="22" style="1" customWidth="1"/>
    <col min="6144" max="6144" width="16.5703125" style="1" bestFit="1" customWidth="1"/>
    <col min="6145" max="6145" width="13.5703125" style="1" customWidth="1"/>
    <col min="6146" max="6146" width="20.140625" style="1" customWidth="1"/>
    <col min="6147" max="6164" width="9.140625" style="1" customWidth="1"/>
    <col min="6165" max="6165" width="30.7109375" style="1" bestFit="1" customWidth="1"/>
    <col min="6166" max="6166" width="10.42578125" style="1" customWidth="1"/>
    <col min="6167" max="6167" width="15.85546875" style="1" bestFit="1" customWidth="1"/>
    <col min="6168" max="6168" width="18.85546875" style="1" customWidth="1"/>
    <col min="6169" max="6169" width="26.42578125" style="1" bestFit="1" customWidth="1"/>
    <col min="6170" max="6170" width="22.140625" style="1" bestFit="1" customWidth="1"/>
    <col min="6171" max="6270" width="9.140625" style="1" customWidth="1"/>
    <col min="6271" max="6394" width="9.140625" style="1"/>
    <col min="6395" max="6395" width="4" style="1" bestFit="1" customWidth="1"/>
    <col min="6396" max="6396" width="26.5703125" style="1" customWidth="1"/>
    <col min="6397" max="6397" width="14.140625" style="1" customWidth="1"/>
    <col min="6398" max="6398" width="14.5703125" style="1" customWidth="1"/>
    <col min="6399" max="6399" width="22" style="1" customWidth="1"/>
    <col min="6400" max="6400" width="16.5703125" style="1" bestFit="1" customWidth="1"/>
    <col min="6401" max="6401" width="13.5703125" style="1" customWidth="1"/>
    <col min="6402" max="6402" width="20.140625" style="1" customWidth="1"/>
    <col min="6403" max="6420" width="9.140625" style="1" customWidth="1"/>
    <col min="6421" max="6421" width="30.7109375" style="1" bestFit="1" customWidth="1"/>
    <col min="6422" max="6422" width="10.42578125" style="1" customWidth="1"/>
    <col min="6423" max="6423" width="15.85546875" style="1" bestFit="1" customWidth="1"/>
    <col min="6424" max="6424" width="18.85546875" style="1" customWidth="1"/>
    <col min="6425" max="6425" width="26.42578125" style="1" bestFit="1" customWidth="1"/>
    <col min="6426" max="6426" width="22.140625" style="1" bestFit="1" customWidth="1"/>
    <col min="6427" max="6526" width="9.140625" style="1" customWidth="1"/>
    <col min="6527" max="6650" width="9.140625" style="1"/>
    <col min="6651" max="6651" width="4" style="1" bestFit="1" customWidth="1"/>
    <col min="6652" max="6652" width="26.5703125" style="1" customWidth="1"/>
    <col min="6653" max="6653" width="14.140625" style="1" customWidth="1"/>
    <col min="6654" max="6654" width="14.5703125" style="1" customWidth="1"/>
    <col min="6655" max="6655" width="22" style="1" customWidth="1"/>
    <col min="6656" max="6656" width="16.5703125" style="1" bestFit="1" customWidth="1"/>
    <col min="6657" max="6657" width="13.5703125" style="1" customWidth="1"/>
    <col min="6658" max="6658" width="20.140625" style="1" customWidth="1"/>
    <col min="6659" max="6676" width="9.140625" style="1" customWidth="1"/>
    <col min="6677" max="6677" width="30.7109375" style="1" bestFit="1" customWidth="1"/>
    <col min="6678" max="6678" width="10.42578125" style="1" customWidth="1"/>
    <col min="6679" max="6679" width="15.85546875" style="1" bestFit="1" customWidth="1"/>
    <col min="6680" max="6680" width="18.85546875" style="1" customWidth="1"/>
    <col min="6681" max="6681" width="26.42578125" style="1" bestFit="1" customWidth="1"/>
    <col min="6682" max="6682" width="22.140625" style="1" bestFit="1" customWidth="1"/>
    <col min="6683" max="6782" width="9.140625" style="1" customWidth="1"/>
    <col min="6783" max="6906" width="9.140625" style="1"/>
    <col min="6907" max="6907" width="4" style="1" bestFit="1" customWidth="1"/>
    <col min="6908" max="6908" width="26.5703125" style="1" customWidth="1"/>
    <col min="6909" max="6909" width="14.140625" style="1" customWidth="1"/>
    <col min="6910" max="6910" width="14.5703125" style="1" customWidth="1"/>
    <col min="6911" max="6911" width="22" style="1" customWidth="1"/>
    <col min="6912" max="6912" width="16.5703125" style="1" bestFit="1" customWidth="1"/>
    <col min="6913" max="6913" width="13.5703125" style="1" customWidth="1"/>
    <col min="6914" max="6914" width="20.140625" style="1" customWidth="1"/>
    <col min="6915" max="6932" width="9.140625" style="1" customWidth="1"/>
    <col min="6933" max="6933" width="30.7109375" style="1" bestFit="1" customWidth="1"/>
    <col min="6934" max="6934" width="10.42578125" style="1" customWidth="1"/>
    <col min="6935" max="6935" width="15.85546875" style="1" bestFit="1" customWidth="1"/>
    <col min="6936" max="6936" width="18.85546875" style="1" customWidth="1"/>
    <col min="6937" max="6937" width="26.42578125" style="1" bestFit="1" customWidth="1"/>
    <col min="6938" max="6938" width="22.140625" style="1" bestFit="1" customWidth="1"/>
    <col min="6939" max="7038" width="9.140625" style="1" customWidth="1"/>
    <col min="7039" max="7162" width="9.140625" style="1"/>
    <col min="7163" max="7163" width="4" style="1" bestFit="1" customWidth="1"/>
    <col min="7164" max="7164" width="26.5703125" style="1" customWidth="1"/>
    <col min="7165" max="7165" width="14.140625" style="1" customWidth="1"/>
    <col min="7166" max="7166" width="14.5703125" style="1" customWidth="1"/>
    <col min="7167" max="7167" width="22" style="1" customWidth="1"/>
    <col min="7168" max="7168" width="16.5703125" style="1" bestFit="1" customWidth="1"/>
    <col min="7169" max="7169" width="13.5703125" style="1" customWidth="1"/>
    <col min="7170" max="7170" width="20.140625" style="1" customWidth="1"/>
    <col min="7171" max="7188" width="9.140625" style="1" customWidth="1"/>
    <col min="7189" max="7189" width="30.7109375" style="1" bestFit="1" customWidth="1"/>
    <col min="7190" max="7190" width="10.42578125" style="1" customWidth="1"/>
    <col min="7191" max="7191" width="15.85546875" style="1" bestFit="1" customWidth="1"/>
    <col min="7192" max="7192" width="18.85546875" style="1" customWidth="1"/>
    <col min="7193" max="7193" width="26.42578125" style="1" bestFit="1" customWidth="1"/>
    <col min="7194" max="7194" width="22.140625" style="1" bestFit="1" customWidth="1"/>
    <col min="7195" max="7294" width="9.140625" style="1" customWidth="1"/>
    <col min="7295" max="7418" width="9.140625" style="1"/>
    <col min="7419" max="7419" width="4" style="1" bestFit="1" customWidth="1"/>
    <col min="7420" max="7420" width="26.5703125" style="1" customWidth="1"/>
    <col min="7421" max="7421" width="14.140625" style="1" customWidth="1"/>
    <col min="7422" max="7422" width="14.5703125" style="1" customWidth="1"/>
    <col min="7423" max="7423" width="22" style="1" customWidth="1"/>
    <col min="7424" max="7424" width="16.5703125" style="1" bestFit="1" customWidth="1"/>
    <col min="7425" max="7425" width="13.5703125" style="1" customWidth="1"/>
    <col min="7426" max="7426" width="20.140625" style="1" customWidth="1"/>
    <col min="7427" max="7444" width="9.140625" style="1" customWidth="1"/>
    <col min="7445" max="7445" width="30.7109375" style="1" bestFit="1" customWidth="1"/>
    <col min="7446" max="7446" width="10.42578125" style="1" customWidth="1"/>
    <col min="7447" max="7447" width="15.85546875" style="1" bestFit="1" customWidth="1"/>
    <col min="7448" max="7448" width="18.85546875" style="1" customWidth="1"/>
    <col min="7449" max="7449" width="26.42578125" style="1" bestFit="1" customWidth="1"/>
    <col min="7450" max="7450" width="22.140625" style="1" bestFit="1" customWidth="1"/>
    <col min="7451" max="7550" width="9.140625" style="1" customWidth="1"/>
    <col min="7551" max="7674" width="9.140625" style="1"/>
    <col min="7675" max="7675" width="4" style="1" bestFit="1" customWidth="1"/>
    <col min="7676" max="7676" width="26.5703125" style="1" customWidth="1"/>
    <col min="7677" max="7677" width="14.140625" style="1" customWidth="1"/>
    <col min="7678" max="7678" width="14.5703125" style="1" customWidth="1"/>
    <col min="7679" max="7679" width="22" style="1" customWidth="1"/>
    <col min="7680" max="7680" width="16.5703125" style="1" bestFit="1" customWidth="1"/>
    <col min="7681" max="7681" width="13.5703125" style="1" customWidth="1"/>
    <col min="7682" max="7682" width="20.140625" style="1" customWidth="1"/>
    <col min="7683" max="7700" width="9.140625" style="1" customWidth="1"/>
    <col min="7701" max="7701" width="30.7109375" style="1" bestFit="1" customWidth="1"/>
    <col min="7702" max="7702" width="10.42578125" style="1" customWidth="1"/>
    <col min="7703" max="7703" width="15.85546875" style="1" bestFit="1" customWidth="1"/>
    <col min="7704" max="7704" width="18.85546875" style="1" customWidth="1"/>
    <col min="7705" max="7705" width="26.42578125" style="1" bestFit="1" customWidth="1"/>
    <col min="7706" max="7706" width="22.140625" style="1" bestFit="1" customWidth="1"/>
    <col min="7707" max="7806" width="9.140625" style="1" customWidth="1"/>
    <col min="7807" max="7930" width="9.140625" style="1"/>
    <col min="7931" max="7931" width="4" style="1" bestFit="1" customWidth="1"/>
    <col min="7932" max="7932" width="26.5703125" style="1" customWidth="1"/>
    <col min="7933" max="7933" width="14.140625" style="1" customWidth="1"/>
    <col min="7934" max="7934" width="14.5703125" style="1" customWidth="1"/>
    <col min="7935" max="7935" width="22" style="1" customWidth="1"/>
    <col min="7936" max="7936" width="16.5703125" style="1" bestFit="1" customWidth="1"/>
    <col min="7937" max="7937" width="13.5703125" style="1" customWidth="1"/>
    <col min="7938" max="7938" width="20.140625" style="1" customWidth="1"/>
    <col min="7939" max="7956" width="9.140625" style="1" customWidth="1"/>
    <col min="7957" max="7957" width="30.7109375" style="1" bestFit="1" customWidth="1"/>
    <col min="7958" max="7958" width="10.42578125" style="1" customWidth="1"/>
    <col min="7959" max="7959" width="15.85546875" style="1" bestFit="1" customWidth="1"/>
    <col min="7960" max="7960" width="18.85546875" style="1" customWidth="1"/>
    <col min="7961" max="7961" width="26.42578125" style="1" bestFit="1" customWidth="1"/>
    <col min="7962" max="7962" width="22.140625" style="1" bestFit="1" customWidth="1"/>
    <col min="7963" max="8062" width="9.140625" style="1" customWidth="1"/>
    <col min="8063" max="8186" width="9.140625" style="1"/>
    <col min="8187" max="8187" width="4" style="1" bestFit="1" customWidth="1"/>
    <col min="8188" max="8188" width="26.5703125" style="1" customWidth="1"/>
    <col min="8189" max="8189" width="14.140625" style="1" customWidth="1"/>
    <col min="8190" max="8190" width="14.5703125" style="1" customWidth="1"/>
    <col min="8191" max="8191" width="22" style="1" customWidth="1"/>
    <col min="8192" max="8192" width="16.5703125" style="1" bestFit="1" customWidth="1"/>
    <col min="8193" max="8193" width="13.5703125" style="1" customWidth="1"/>
    <col min="8194" max="8194" width="20.140625" style="1" customWidth="1"/>
    <col min="8195" max="8212" width="9.140625" style="1" customWidth="1"/>
    <col min="8213" max="8213" width="30.7109375" style="1" bestFit="1" customWidth="1"/>
    <col min="8214" max="8214" width="10.42578125" style="1" customWidth="1"/>
    <col min="8215" max="8215" width="15.85546875" style="1" bestFit="1" customWidth="1"/>
    <col min="8216" max="8216" width="18.85546875" style="1" customWidth="1"/>
    <col min="8217" max="8217" width="26.42578125" style="1" bestFit="1" customWidth="1"/>
    <col min="8218" max="8218" width="22.140625" style="1" bestFit="1" customWidth="1"/>
    <col min="8219" max="8318" width="9.140625" style="1" customWidth="1"/>
    <col min="8319" max="8442" width="9.140625" style="1"/>
    <col min="8443" max="8443" width="4" style="1" bestFit="1" customWidth="1"/>
    <col min="8444" max="8444" width="26.5703125" style="1" customWidth="1"/>
    <col min="8445" max="8445" width="14.140625" style="1" customWidth="1"/>
    <col min="8446" max="8446" width="14.5703125" style="1" customWidth="1"/>
    <col min="8447" max="8447" width="22" style="1" customWidth="1"/>
    <col min="8448" max="8448" width="16.5703125" style="1" bestFit="1" customWidth="1"/>
    <col min="8449" max="8449" width="13.5703125" style="1" customWidth="1"/>
    <col min="8450" max="8450" width="20.140625" style="1" customWidth="1"/>
    <col min="8451" max="8468" width="9.140625" style="1" customWidth="1"/>
    <col min="8469" max="8469" width="30.7109375" style="1" bestFit="1" customWidth="1"/>
    <col min="8470" max="8470" width="10.42578125" style="1" customWidth="1"/>
    <col min="8471" max="8471" width="15.85546875" style="1" bestFit="1" customWidth="1"/>
    <col min="8472" max="8472" width="18.85546875" style="1" customWidth="1"/>
    <col min="8473" max="8473" width="26.42578125" style="1" bestFit="1" customWidth="1"/>
    <col min="8474" max="8474" width="22.140625" style="1" bestFit="1" customWidth="1"/>
    <col min="8475" max="8574" width="9.140625" style="1" customWidth="1"/>
    <col min="8575" max="8698" width="9.140625" style="1"/>
    <col min="8699" max="8699" width="4" style="1" bestFit="1" customWidth="1"/>
    <col min="8700" max="8700" width="26.5703125" style="1" customWidth="1"/>
    <col min="8701" max="8701" width="14.140625" style="1" customWidth="1"/>
    <col min="8702" max="8702" width="14.5703125" style="1" customWidth="1"/>
    <col min="8703" max="8703" width="22" style="1" customWidth="1"/>
    <col min="8704" max="8704" width="16.5703125" style="1" bestFit="1" customWidth="1"/>
    <col min="8705" max="8705" width="13.5703125" style="1" customWidth="1"/>
    <col min="8706" max="8706" width="20.140625" style="1" customWidth="1"/>
    <col min="8707" max="8724" width="9.140625" style="1" customWidth="1"/>
    <col min="8725" max="8725" width="30.7109375" style="1" bestFit="1" customWidth="1"/>
    <col min="8726" max="8726" width="10.42578125" style="1" customWidth="1"/>
    <col min="8727" max="8727" width="15.85546875" style="1" bestFit="1" customWidth="1"/>
    <col min="8728" max="8728" width="18.85546875" style="1" customWidth="1"/>
    <col min="8729" max="8729" width="26.42578125" style="1" bestFit="1" customWidth="1"/>
    <col min="8730" max="8730" width="22.140625" style="1" bestFit="1" customWidth="1"/>
    <col min="8731" max="8830" width="9.140625" style="1" customWidth="1"/>
    <col min="8831" max="8954" width="9.140625" style="1"/>
    <col min="8955" max="8955" width="4" style="1" bestFit="1" customWidth="1"/>
    <col min="8956" max="8956" width="26.5703125" style="1" customWidth="1"/>
    <col min="8957" max="8957" width="14.140625" style="1" customWidth="1"/>
    <col min="8958" max="8958" width="14.5703125" style="1" customWidth="1"/>
    <col min="8959" max="8959" width="22" style="1" customWidth="1"/>
    <col min="8960" max="8960" width="16.5703125" style="1" bestFit="1" customWidth="1"/>
    <col min="8961" max="8961" width="13.5703125" style="1" customWidth="1"/>
    <col min="8962" max="8962" width="20.140625" style="1" customWidth="1"/>
    <col min="8963" max="8980" width="9.140625" style="1" customWidth="1"/>
    <col min="8981" max="8981" width="30.7109375" style="1" bestFit="1" customWidth="1"/>
    <col min="8982" max="8982" width="10.42578125" style="1" customWidth="1"/>
    <col min="8983" max="8983" width="15.85546875" style="1" bestFit="1" customWidth="1"/>
    <col min="8984" max="8984" width="18.85546875" style="1" customWidth="1"/>
    <col min="8985" max="8985" width="26.42578125" style="1" bestFit="1" customWidth="1"/>
    <col min="8986" max="8986" width="22.140625" style="1" bestFit="1" customWidth="1"/>
    <col min="8987" max="9086" width="9.140625" style="1" customWidth="1"/>
    <col min="9087" max="9210" width="9.140625" style="1"/>
    <col min="9211" max="9211" width="4" style="1" bestFit="1" customWidth="1"/>
    <col min="9212" max="9212" width="26.5703125" style="1" customWidth="1"/>
    <col min="9213" max="9213" width="14.140625" style="1" customWidth="1"/>
    <col min="9214" max="9214" width="14.5703125" style="1" customWidth="1"/>
    <col min="9215" max="9215" width="22" style="1" customWidth="1"/>
    <col min="9216" max="9216" width="16.5703125" style="1" bestFit="1" customWidth="1"/>
    <col min="9217" max="9217" width="13.5703125" style="1" customWidth="1"/>
    <col min="9218" max="9218" width="20.140625" style="1" customWidth="1"/>
    <col min="9219" max="9236" width="9.140625" style="1" customWidth="1"/>
    <col min="9237" max="9237" width="30.7109375" style="1" bestFit="1" customWidth="1"/>
    <col min="9238" max="9238" width="10.42578125" style="1" customWidth="1"/>
    <col min="9239" max="9239" width="15.85546875" style="1" bestFit="1" customWidth="1"/>
    <col min="9240" max="9240" width="18.85546875" style="1" customWidth="1"/>
    <col min="9241" max="9241" width="26.42578125" style="1" bestFit="1" customWidth="1"/>
    <col min="9242" max="9242" width="22.140625" style="1" bestFit="1" customWidth="1"/>
    <col min="9243" max="9342" width="9.140625" style="1" customWidth="1"/>
    <col min="9343" max="9466" width="9.140625" style="1"/>
    <col min="9467" max="9467" width="4" style="1" bestFit="1" customWidth="1"/>
    <col min="9468" max="9468" width="26.5703125" style="1" customWidth="1"/>
    <col min="9469" max="9469" width="14.140625" style="1" customWidth="1"/>
    <col min="9470" max="9470" width="14.5703125" style="1" customWidth="1"/>
    <col min="9471" max="9471" width="22" style="1" customWidth="1"/>
    <col min="9472" max="9472" width="16.5703125" style="1" bestFit="1" customWidth="1"/>
    <col min="9473" max="9473" width="13.5703125" style="1" customWidth="1"/>
    <col min="9474" max="9474" width="20.140625" style="1" customWidth="1"/>
    <col min="9475" max="9492" width="9.140625" style="1" customWidth="1"/>
    <col min="9493" max="9493" width="30.7109375" style="1" bestFit="1" customWidth="1"/>
    <col min="9494" max="9494" width="10.42578125" style="1" customWidth="1"/>
    <col min="9495" max="9495" width="15.85546875" style="1" bestFit="1" customWidth="1"/>
    <col min="9496" max="9496" width="18.85546875" style="1" customWidth="1"/>
    <col min="9497" max="9497" width="26.42578125" style="1" bestFit="1" customWidth="1"/>
    <col min="9498" max="9498" width="22.140625" style="1" bestFit="1" customWidth="1"/>
    <col min="9499" max="9598" width="9.140625" style="1" customWidth="1"/>
    <col min="9599" max="9722" width="9.140625" style="1"/>
    <col min="9723" max="9723" width="4" style="1" bestFit="1" customWidth="1"/>
    <col min="9724" max="9724" width="26.5703125" style="1" customWidth="1"/>
    <col min="9725" max="9725" width="14.140625" style="1" customWidth="1"/>
    <col min="9726" max="9726" width="14.5703125" style="1" customWidth="1"/>
    <col min="9727" max="9727" width="22" style="1" customWidth="1"/>
    <col min="9728" max="9728" width="16.5703125" style="1" bestFit="1" customWidth="1"/>
    <col min="9729" max="9729" width="13.5703125" style="1" customWidth="1"/>
    <col min="9730" max="9730" width="20.140625" style="1" customWidth="1"/>
    <col min="9731" max="9748" width="9.140625" style="1" customWidth="1"/>
    <col min="9749" max="9749" width="30.7109375" style="1" bestFit="1" customWidth="1"/>
    <col min="9750" max="9750" width="10.42578125" style="1" customWidth="1"/>
    <col min="9751" max="9751" width="15.85546875" style="1" bestFit="1" customWidth="1"/>
    <col min="9752" max="9752" width="18.85546875" style="1" customWidth="1"/>
    <col min="9753" max="9753" width="26.42578125" style="1" bestFit="1" customWidth="1"/>
    <col min="9754" max="9754" width="22.140625" style="1" bestFit="1" customWidth="1"/>
    <col min="9755" max="9854" width="9.140625" style="1" customWidth="1"/>
    <col min="9855" max="9978" width="9.140625" style="1"/>
    <col min="9979" max="9979" width="4" style="1" bestFit="1" customWidth="1"/>
    <col min="9980" max="9980" width="26.5703125" style="1" customWidth="1"/>
    <col min="9981" max="9981" width="14.140625" style="1" customWidth="1"/>
    <col min="9982" max="9982" width="14.5703125" style="1" customWidth="1"/>
    <col min="9983" max="9983" width="22" style="1" customWidth="1"/>
    <col min="9984" max="9984" width="16.5703125" style="1" bestFit="1" customWidth="1"/>
    <col min="9985" max="9985" width="13.5703125" style="1" customWidth="1"/>
    <col min="9986" max="9986" width="20.140625" style="1" customWidth="1"/>
    <col min="9987" max="10004" width="9.140625" style="1" customWidth="1"/>
    <col min="10005" max="10005" width="30.7109375" style="1" bestFit="1" customWidth="1"/>
    <col min="10006" max="10006" width="10.42578125" style="1" customWidth="1"/>
    <col min="10007" max="10007" width="15.85546875" style="1" bestFit="1" customWidth="1"/>
    <col min="10008" max="10008" width="18.85546875" style="1" customWidth="1"/>
    <col min="10009" max="10009" width="26.42578125" style="1" bestFit="1" customWidth="1"/>
    <col min="10010" max="10010" width="22.140625" style="1" bestFit="1" customWidth="1"/>
    <col min="10011" max="10110" width="9.140625" style="1" customWidth="1"/>
    <col min="10111" max="10234" width="9.140625" style="1"/>
    <col min="10235" max="10235" width="4" style="1" bestFit="1" customWidth="1"/>
    <col min="10236" max="10236" width="26.5703125" style="1" customWidth="1"/>
    <col min="10237" max="10237" width="14.140625" style="1" customWidth="1"/>
    <col min="10238" max="10238" width="14.5703125" style="1" customWidth="1"/>
    <col min="10239" max="10239" width="22" style="1" customWidth="1"/>
    <col min="10240" max="10240" width="16.5703125" style="1" bestFit="1" customWidth="1"/>
    <col min="10241" max="10241" width="13.5703125" style="1" customWidth="1"/>
    <col min="10242" max="10242" width="20.140625" style="1" customWidth="1"/>
    <col min="10243" max="10260" width="9.140625" style="1" customWidth="1"/>
    <col min="10261" max="10261" width="30.7109375" style="1" bestFit="1" customWidth="1"/>
    <col min="10262" max="10262" width="10.42578125" style="1" customWidth="1"/>
    <col min="10263" max="10263" width="15.85546875" style="1" bestFit="1" customWidth="1"/>
    <col min="10264" max="10264" width="18.85546875" style="1" customWidth="1"/>
    <col min="10265" max="10265" width="26.42578125" style="1" bestFit="1" customWidth="1"/>
    <col min="10266" max="10266" width="22.140625" style="1" bestFit="1" customWidth="1"/>
    <col min="10267" max="10366" width="9.140625" style="1" customWidth="1"/>
    <col min="10367" max="10490" width="9.140625" style="1"/>
    <col min="10491" max="10491" width="4" style="1" bestFit="1" customWidth="1"/>
    <col min="10492" max="10492" width="26.5703125" style="1" customWidth="1"/>
    <col min="10493" max="10493" width="14.140625" style="1" customWidth="1"/>
    <col min="10494" max="10494" width="14.5703125" style="1" customWidth="1"/>
    <col min="10495" max="10495" width="22" style="1" customWidth="1"/>
    <col min="10496" max="10496" width="16.5703125" style="1" bestFit="1" customWidth="1"/>
    <col min="10497" max="10497" width="13.5703125" style="1" customWidth="1"/>
    <col min="10498" max="10498" width="20.140625" style="1" customWidth="1"/>
    <col min="10499" max="10516" width="9.140625" style="1" customWidth="1"/>
    <col min="10517" max="10517" width="30.7109375" style="1" bestFit="1" customWidth="1"/>
    <col min="10518" max="10518" width="10.42578125" style="1" customWidth="1"/>
    <col min="10519" max="10519" width="15.85546875" style="1" bestFit="1" customWidth="1"/>
    <col min="10520" max="10520" width="18.85546875" style="1" customWidth="1"/>
    <col min="10521" max="10521" width="26.42578125" style="1" bestFit="1" customWidth="1"/>
    <col min="10522" max="10522" width="22.140625" style="1" bestFit="1" customWidth="1"/>
    <col min="10523" max="10622" width="9.140625" style="1" customWidth="1"/>
    <col min="10623" max="10746" width="9.140625" style="1"/>
    <col min="10747" max="10747" width="4" style="1" bestFit="1" customWidth="1"/>
    <col min="10748" max="10748" width="26.5703125" style="1" customWidth="1"/>
    <col min="10749" max="10749" width="14.140625" style="1" customWidth="1"/>
    <col min="10750" max="10750" width="14.5703125" style="1" customWidth="1"/>
    <col min="10751" max="10751" width="22" style="1" customWidth="1"/>
    <col min="10752" max="10752" width="16.5703125" style="1" bestFit="1" customWidth="1"/>
    <col min="10753" max="10753" width="13.5703125" style="1" customWidth="1"/>
    <col min="10754" max="10754" width="20.140625" style="1" customWidth="1"/>
    <col min="10755" max="10772" width="9.140625" style="1" customWidth="1"/>
    <col min="10773" max="10773" width="30.7109375" style="1" bestFit="1" customWidth="1"/>
    <col min="10774" max="10774" width="10.42578125" style="1" customWidth="1"/>
    <col min="10775" max="10775" width="15.85546875" style="1" bestFit="1" customWidth="1"/>
    <col min="10776" max="10776" width="18.85546875" style="1" customWidth="1"/>
    <col min="10777" max="10777" width="26.42578125" style="1" bestFit="1" customWidth="1"/>
    <col min="10778" max="10778" width="22.140625" style="1" bestFit="1" customWidth="1"/>
    <col min="10779" max="10878" width="9.140625" style="1" customWidth="1"/>
    <col min="10879" max="11002" width="9.140625" style="1"/>
    <col min="11003" max="11003" width="4" style="1" bestFit="1" customWidth="1"/>
    <col min="11004" max="11004" width="26.5703125" style="1" customWidth="1"/>
    <col min="11005" max="11005" width="14.140625" style="1" customWidth="1"/>
    <col min="11006" max="11006" width="14.5703125" style="1" customWidth="1"/>
    <col min="11007" max="11007" width="22" style="1" customWidth="1"/>
    <col min="11008" max="11008" width="16.5703125" style="1" bestFit="1" customWidth="1"/>
    <col min="11009" max="11009" width="13.5703125" style="1" customWidth="1"/>
    <col min="11010" max="11010" width="20.140625" style="1" customWidth="1"/>
    <col min="11011" max="11028" width="9.140625" style="1" customWidth="1"/>
    <col min="11029" max="11029" width="30.7109375" style="1" bestFit="1" customWidth="1"/>
    <col min="11030" max="11030" width="10.42578125" style="1" customWidth="1"/>
    <col min="11031" max="11031" width="15.85546875" style="1" bestFit="1" customWidth="1"/>
    <col min="11032" max="11032" width="18.85546875" style="1" customWidth="1"/>
    <col min="11033" max="11033" width="26.42578125" style="1" bestFit="1" customWidth="1"/>
    <col min="11034" max="11034" width="22.140625" style="1" bestFit="1" customWidth="1"/>
    <col min="11035" max="11134" width="9.140625" style="1" customWidth="1"/>
    <col min="11135" max="11258" width="9.140625" style="1"/>
    <col min="11259" max="11259" width="4" style="1" bestFit="1" customWidth="1"/>
    <col min="11260" max="11260" width="26.5703125" style="1" customWidth="1"/>
    <col min="11261" max="11261" width="14.140625" style="1" customWidth="1"/>
    <col min="11262" max="11262" width="14.5703125" style="1" customWidth="1"/>
    <col min="11263" max="11263" width="22" style="1" customWidth="1"/>
    <col min="11264" max="11264" width="16.5703125" style="1" bestFit="1" customWidth="1"/>
    <col min="11265" max="11265" width="13.5703125" style="1" customWidth="1"/>
    <col min="11266" max="11266" width="20.140625" style="1" customWidth="1"/>
    <col min="11267" max="11284" width="9.140625" style="1" customWidth="1"/>
    <col min="11285" max="11285" width="30.7109375" style="1" bestFit="1" customWidth="1"/>
    <col min="11286" max="11286" width="10.42578125" style="1" customWidth="1"/>
    <col min="11287" max="11287" width="15.85546875" style="1" bestFit="1" customWidth="1"/>
    <col min="11288" max="11288" width="18.85546875" style="1" customWidth="1"/>
    <col min="11289" max="11289" width="26.42578125" style="1" bestFit="1" customWidth="1"/>
    <col min="11290" max="11290" width="22.140625" style="1" bestFit="1" customWidth="1"/>
    <col min="11291" max="11390" width="9.140625" style="1" customWidth="1"/>
    <col min="11391" max="11514" width="9.140625" style="1"/>
    <col min="11515" max="11515" width="4" style="1" bestFit="1" customWidth="1"/>
    <col min="11516" max="11516" width="26.5703125" style="1" customWidth="1"/>
    <col min="11517" max="11517" width="14.140625" style="1" customWidth="1"/>
    <col min="11518" max="11518" width="14.5703125" style="1" customWidth="1"/>
    <col min="11519" max="11519" width="22" style="1" customWidth="1"/>
    <col min="11520" max="11520" width="16.5703125" style="1" bestFit="1" customWidth="1"/>
    <col min="11521" max="11521" width="13.5703125" style="1" customWidth="1"/>
    <col min="11522" max="11522" width="20.140625" style="1" customWidth="1"/>
    <col min="11523" max="11540" width="9.140625" style="1" customWidth="1"/>
    <col min="11541" max="11541" width="30.7109375" style="1" bestFit="1" customWidth="1"/>
    <col min="11542" max="11542" width="10.42578125" style="1" customWidth="1"/>
    <col min="11543" max="11543" width="15.85546875" style="1" bestFit="1" customWidth="1"/>
    <col min="11544" max="11544" width="18.85546875" style="1" customWidth="1"/>
    <col min="11545" max="11545" width="26.42578125" style="1" bestFit="1" customWidth="1"/>
    <col min="11546" max="11546" width="22.140625" style="1" bestFit="1" customWidth="1"/>
    <col min="11547" max="11646" width="9.140625" style="1" customWidth="1"/>
    <col min="11647" max="11770" width="9.140625" style="1"/>
    <col min="11771" max="11771" width="4" style="1" bestFit="1" customWidth="1"/>
    <col min="11772" max="11772" width="26.5703125" style="1" customWidth="1"/>
    <col min="11773" max="11773" width="14.140625" style="1" customWidth="1"/>
    <col min="11774" max="11774" width="14.5703125" style="1" customWidth="1"/>
    <col min="11775" max="11775" width="22" style="1" customWidth="1"/>
    <col min="11776" max="11776" width="16.5703125" style="1" bestFit="1" customWidth="1"/>
    <col min="11777" max="11777" width="13.5703125" style="1" customWidth="1"/>
    <col min="11778" max="11778" width="20.140625" style="1" customWidth="1"/>
    <col min="11779" max="11796" width="9.140625" style="1" customWidth="1"/>
    <col min="11797" max="11797" width="30.7109375" style="1" bestFit="1" customWidth="1"/>
    <col min="11798" max="11798" width="10.42578125" style="1" customWidth="1"/>
    <col min="11799" max="11799" width="15.85546875" style="1" bestFit="1" customWidth="1"/>
    <col min="11800" max="11800" width="18.85546875" style="1" customWidth="1"/>
    <col min="11801" max="11801" width="26.42578125" style="1" bestFit="1" customWidth="1"/>
    <col min="11802" max="11802" width="22.140625" style="1" bestFit="1" customWidth="1"/>
    <col min="11803" max="11902" width="9.140625" style="1" customWidth="1"/>
    <col min="11903" max="12026" width="9.140625" style="1"/>
    <col min="12027" max="12027" width="4" style="1" bestFit="1" customWidth="1"/>
    <col min="12028" max="12028" width="26.5703125" style="1" customWidth="1"/>
    <col min="12029" max="12029" width="14.140625" style="1" customWidth="1"/>
    <col min="12030" max="12030" width="14.5703125" style="1" customWidth="1"/>
    <col min="12031" max="12031" width="22" style="1" customWidth="1"/>
    <col min="12032" max="12032" width="16.5703125" style="1" bestFit="1" customWidth="1"/>
    <col min="12033" max="12033" width="13.5703125" style="1" customWidth="1"/>
    <col min="12034" max="12034" width="20.140625" style="1" customWidth="1"/>
    <col min="12035" max="12052" width="9.140625" style="1" customWidth="1"/>
    <col min="12053" max="12053" width="30.7109375" style="1" bestFit="1" customWidth="1"/>
    <col min="12054" max="12054" width="10.42578125" style="1" customWidth="1"/>
    <col min="12055" max="12055" width="15.85546875" style="1" bestFit="1" customWidth="1"/>
    <col min="12056" max="12056" width="18.85546875" style="1" customWidth="1"/>
    <col min="12057" max="12057" width="26.42578125" style="1" bestFit="1" customWidth="1"/>
    <col min="12058" max="12058" width="22.140625" style="1" bestFit="1" customWidth="1"/>
    <col min="12059" max="12158" width="9.140625" style="1" customWidth="1"/>
    <col min="12159" max="12282" width="9.140625" style="1"/>
    <col min="12283" max="12283" width="4" style="1" bestFit="1" customWidth="1"/>
    <col min="12284" max="12284" width="26.5703125" style="1" customWidth="1"/>
    <col min="12285" max="12285" width="14.140625" style="1" customWidth="1"/>
    <col min="12286" max="12286" width="14.5703125" style="1" customWidth="1"/>
    <col min="12287" max="12287" width="22" style="1" customWidth="1"/>
    <col min="12288" max="12288" width="16.5703125" style="1" bestFit="1" customWidth="1"/>
    <col min="12289" max="12289" width="13.5703125" style="1" customWidth="1"/>
    <col min="12290" max="12290" width="20.140625" style="1" customWidth="1"/>
    <col min="12291" max="12308" width="9.140625" style="1" customWidth="1"/>
    <col min="12309" max="12309" width="30.7109375" style="1" bestFit="1" customWidth="1"/>
    <col min="12310" max="12310" width="10.42578125" style="1" customWidth="1"/>
    <col min="12311" max="12311" width="15.85546875" style="1" bestFit="1" customWidth="1"/>
    <col min="12312" max="12312" width="18.85546875" style="1" customWidth="1"/>
    <col min="12313" max="12313" width="26.42578125" style="1" bestFit="1" customWidth="1"/>
    <col min="12314" max="12314" width="22.140625" style="1" bestFit="1" customWidth="1"/>
    <col min="12315" max="12414" width="9.140625" style="1" customWidth="1"/>
    <col min="12415" max="12538" width="9.140625" style="1"/>
    <col min="12539" max="12539" width="4" style="1" bestFit="1" customWidth="1"/>
    <col min="12540" max="12540" width="26.5703125" style="1" customWidth="1"/>
    <col min="12541" max="12541" width="14.140625" style="1" customWidth="1"/>
    <col min="12542" max="12542" width="14.5703125" style="1" customWidth="1"/>
    <col min="12543" max="12543" width="22" style="1" customWidth="1"/>
    <col min="12544" max="12544" width="16.5703125" style="1" bestFit="1" customWidth="1"/>
    <col min="12545" max="12545" width="13.5703125" style="1" customWidth="1"/>
    <col min="12546" max="12546" width="20.140625" style="1" customWidth="1"/>
    <col min="12547" max="12564" width="9.140625" style="1" customWidth="1"/>
    <col min="12565" max="12565" width="30.7109375" style="1" bestFit="1" customWidth="1"/>
    <col min="12566" max="12566" width="10.42578125" style="1" customWidth="1"/>
    <col min="12567" max="12567" width="15.85546875" style="1" bestFit="1" customWidth="1"/>
    <col min="12568" max="12568" width="18.85546875" style="1" customWidth="1"/>
    <col min="12569" max="12569" width="26.42578125" style="1" bestFit="1" customWidth="1"/>
    <col min="12570" max="12570" width="22.140625" style="1" bestFit="1" customWidth="1"/>
    <col min="12571" max="12670" width="9.140625" style="1" customWidth="1"/>
    <col min="12671" max="12794" width="9.140625" style="1"/>
    <col min="12795" max="12795" width="4" style="1" bestFit="1" customWidth="1"/>
    <col min="12796" max="12796" width="26.5703125" style="1" customWidth="1"/>
    <col min="12797" max="12797" width="14.140625" style="1" customWidth="1"/>
    <col min="12798" max="12798" width="14.5703125" style="1" customWidth="1"/>
    <col min="12799" max="12799" width="22" style="1" customWidth="1"/>
    <col min="12800" max="12800" width="16.5703125" style="1" bestFit="1" customWidth="1"/>
    <col min="12801" max="12801" width="13.5703125" style="1" customWidth="1"/>
    <col min="12802" max="12802" width="20.140625" style="1" customWidth="1"/>
    <col min="12803" max="12820" width="9.140625" style="1" customWidth="1"/>
    <col min="12821" max="12821" width="30.7109375" style="1" bestFit="1" customWidth="1"/>
    <col min="12822" max="12822" width="10.42578125" style="1" customWidth="1"/>
    <col min="12823" max="12823" width="15.85546875" style="1" bestFit="1" customWidth="1"/>
    <col min="12824" max="12824" width="18.85546875" style="1" customWidth="1"/>
    <col min="12825" max="12825" width="26.42578125" style="1" bestFit="1" customWidth="1"/>
    <col min="12826" max="12826" width="22.140625" style="1" bestFit="1" customWidth="1"/>
    <col min="12827" max="12926" width="9.140625" style="1" customWidth="1"/>
    <col min="12927" max="13050" width="9.140625" style="1"/>
    <col min="13051" max="13051" width="4" style="1" bestFit="1" customWidth="1"/>
    <col min="13052" max="13052" width="26.5703125" style="1" customWidth="1"/>
    <col min="13053" max="13053" width="14.140625" style="1" customWidth="1"/>
    <col min="13054" max="13054" width="14.5703125" style="1" customWidth="1"/>
    <col min="13055" max="13055" width="22" style="1" customWidth="1"/>
    <col min="13056" max="13056" width="16.5703125" style="1" bestFit="1" customWidth="1"/>
    <col min="13057" max="13057" width="13.5703125" style="1" customWidth="1"/>
    <col min="13058" max="13058" width="20.140625" style="1" customWidth="1"/>
    <col min="13059" max="13076" width="9.140625" style="1" customWidth="1"/>
    <col min="13077" max="13077" width="30.7109375" style="1" bestFit="1" customWidth="1"/>
    <col min="13078" max="13078" width="10.42578125" style="1" customWidth="1"/>
    <col min="13079" max="13079" width="15.85546875" style="1" bestFit="1" customWidth="1"/>
    <col min="13080" max="13080" width="18.85546875" style="1" customWidth="1"/>
    <col min="13081" max="13081" width="26.42578125" style="1" bestFit="1" customWidth="1"/>
    <col min="13082" max="13082" width="22.140625" style="1" bestFit="1" customWidth="1"/>
    <col min="13083" max="13182" width="9.140625" style="1" customWidth="1"/>
    <col min="13183" max="13306" width="9.140625" style="1"/>
    <col min="13307" max="13307" width="4" style="1" bestFit="1" customWidth="1"/>
    <col min="13308" max="13308" width="26.5703125" style="1" customWidth="1"/>
    <col min="13309" max="13309" width="14.140625" style="1" customWidth="1"/>
    <col min="13310" max="13310" width="14.5703125" style="1" customWidth="1"/>
    <col min="13311" max="13311" width="22" style="1" customWidth="1"/>
    <col min="13312" max="13312" width="16.5703125" style="1" bestFit="1" customWidth="1"/>
    <col min="13313" max="13313" width="13.5703125" style="1" customWidth="1"/>
    <col min="13314" max="13314" width="20.140625" style="1" customWidth="1"/>
    <col min="13315" max="13332" width="9.140625" style="1" customWidth="1"/>
    <col min="13333" max="13333" width="30.7109375" style="1" bestFit="1" customWidth="1"/>
    <col min="13334" max="13334" width="10.42578125" style="1" customWidth="1"/>
    <col min="13335" max="13335" width="15.85546875" style="1" bestFit="1" customWidth="1"/>
    <col min="13336" max="13336" width="18.85546875" style="1" customWidth="1"/>
    <col min="13337" max="13337" width="26.42578125" style="1" bestFit="1" customWidth="1"/>
    <col min="13338" max="13338" width="22.140625" style="1" bestFit="1" customWidth="1"/>
    <col min="13339" max="13438" width="9.140625" style="1" customWidth="1"/>
    <col min="13439" max="13562" width="9.140625" style="1"/>
    <col min="13563" max="13563" width="4" style="1" bestFit="1" customWidth="1"/>
    <col min="13564" max="13564" width="26.5703125" style="1" customWidth="1"/>
    <col min="13565" max="13565" width="14.140625" style="1" customWidth="1"/>
    <col min="13566" max="13566" width="14.5703125" style="1" customWidth="1"/>
    <col min="13567" max="13567" width="22" style="1" customWidth="1"/>
    <col min="13568" max="13568" width="16.5703125" style="1" bestFit="1" customWidth="1"/>
    <col min="13569" max="13569" width="13.5703125" style="1" customWidth="1"/>
    <col min="13570" max="13570" width="20.140625" style="1" customWidth="1"/>
    <col min="13571" max="13588" width="9.140625" style="1" customWidth="1"/>
    <col min="13589" max="13589" width="30.7109375" style="1" bestFit="1" customWidth="1"/>
    <col min="13590" max="13590" width="10.42578125" style="1" customWidth="1"/>
    <col min="13591" max="13591" width="15.85546875" style="1" bestFit="1" customWidth="1"/>
    <col min="13592" max="13592" width="18.85546875" style="1" customWidth="1"/>
    <col min="13593" max="13593" width="26.42578125" style="1" bestFit="1" customWidth="1"/>
    <col min="13594" max="13594" width="22.140625" style="1" bestFit="1" customWidth="1"/>
    <col min="13595" max="13694" width="9.140625" style="1" customWidth="1"/>
    <col min="13695" max="13818" width="9.140625" style="1"/>
    <col min="13819" max="13819" width="4" style="1" bestFit="1" customWidth="1"/>
    <col min="13820" max="13820" width="26.5703125" style="1" customWidth="1"/>
    <col min="13821" max="13821" width="14.140625" style="1" customWidth="1"/>
    <col min="13822" max="13822" width="14.5703125" style="1" customWidth="1"/>
    <col min="13823" max="13823" width="22" style="1" customWidth="1"/>
    <col min="13824" max="13824" width="16.5703125" style="1" bestFit="1" customWidth="1"/>
    <col min="13825" max="13825" width="13.5703125" style="1" customWidth="1"/>
    <col min="13826" max="13826" width="20.140625" style="1" customWidth="1"/>
    <col min="13827" max="13844" width="9.140625" style="1" customWidth="1"/>
    <col min="13845" max="13845" width="30.7109375" style="1" bestFit="1" customWidth="1"/>
    <col min="13846" max="13846" width="10.42578125" style="1" customWidth="1"/>
    <col min="13847" max="13847" width="15.85546875" style="1" bestFit="1" customWidth="1"/>
    <col min="13848" max="13848" width="18.85546875" style="1" customWidth="1"/>
    <col min="13849" max="13849" width="26.42578125" style="1" bestFit="1" customWidth="1"/>
    <col min="13850" max="13850" width="22.140625" style="1" bestFit="1" customWidth="1"/>
    <col min="13851" max="13950" width="9.140625" style="1" customWidth="1"/>
    <col min="13951" max="14074" width="9.140625" style="1"/>
    <col min="14075" max="14075" width="4" style="1" bestFit="1" customWidth="1"/>
    <col min="14076" max="14076" width="26.5703125" style="1" customWidth="1"/>
    <col min="14077" max="14077" width="14.140625" style="1" customWidth="1"/>
    <col min="14078" max="14078" width="14.5703125" style="1" customWidth="1"/>
    <col min="14079" max="14079" width="22" style="1" customWidth="1"/>
    <col min="14080" max="14080" width="16.5703125" style="1" bestFit="1" customWidth="1"/>
    <col min="14081" max="14081" width="13.5703125" style="1" customWidth="1"/>
    <col min="14082" max="14082" width="20.140625" style="1" customWidth="1"/>
    <col min="14083" max="14100" width="9.140625" style="1" customWidth="1"/>
    <col min="14101" max="14101" width="30.7109375" style="1" bestFit="1" customWidth="1"/>
    <col min="14102" max="14102" width="10.42578125" style="1" customWidth="1"/>
    <col min="14103" max="14103" width="15.85546875" style="1" bestFit="1" customWidth="1"/>
    <col min="14104" max="14104" width="18.85546875" style="1" customWidth="1"/>
    <col min="14105" max="14105" width="26.42578125" style="1" bestFit="1" customWidth="1"/>
    <col min="14106" max="14106" width="22.140625" style="1" bestFit="1" customWidth="1"/>
    <col min="14107" max="14206" width="9.140625" style="1" customWidth="1"/>
    <col min="14207" max="14330" width="9.140625" style="1"/>
    <col min="14331" max="14331" width="4" style="1" bestFit="1" customWidth="1"/>
    <col min="14332" max="14332" width="26.5703125" style="1" customWidth="1"/>
    <col min="14333" max="14333" width="14.140625" style="1" customWidth="1"/>
    <col min="14334" max="14334" width="14.5703125" style="1" customWidth="1"/>
    <col min="14335" max="14335" width="22" style="1" customWidth="1"/>
    <col min="14336" max="14336" width="16.5703125" style="1" bestFit="1" customWidth="1"/>
    <col min="14337" max="14337" width="13.5703125" style="1" customWidth="1"/>
    <col min="14338" max="14338" width="20.140625" style="1" customWidth="1"/>
    <col min="14339" max="14356" width="9.140625" style="1" customWidth="1"/>
    <col min="14357" max="14357" width="30.7109375" style="1" bestFit="1" customWidth="1"/>
    <col min="14358" max="14358" width="10.42578125" style="1" customWidth="1"/>
    <col min="14359" max="14359" width="15.85546875" style="1" bestFit="1" customWidth="1"/>
    <col min="14360" max="14360" width="18.85546875" style="1" customWidth="1"/>
    <col min="14361" max="14361" width="26.42578125" style="1" bestFit="1" customWidth="1"/>
    <col min="14362" max="14362" width="22.140625" style="1" bestFit="1" customWidth="1"/>
    <col min="14363" max="14462" width="9.140625" style="1" customWidth="1"/>
    <col min="14463" max="14586" width="9.140625" style="1"/>
    <col min="14587" max="14587" width="4" style="1" bestFit="1" customWidth="1"/>
    <col min="14588" max="14588" width="26.5703125" style="1" customWidth="1"/>
    <col min="14589" max="14589" width="14.140625" style="1" customWidth="1"/>
    <col min="14590" max="14590" width="14.5703125" style="1" customWidth="1"/>
    <col min="14591" max="14591" width="22" style="1" customWidth="1"/>
    <col min="14592" max="14592" width="16.5703125" style="1" bestFit="1" customWidth="1"/>
    <col min="14593" max="14593" width="13.5703125" style="1" customWidth="1"/>
    <col min="14594" max="14594" width="20.140625" style="1" customWidth="1"/>
    <col min="14595" max="14612" width="9.140625" style="1" customWidth="1"/>
    <col min="14613" max="14613" width="30.7109375" style="1" bestFit="1" customWidth="1"/>
    <col min="14614" max="14614" width="10.42578125" style="1" customWidth="1"/>
    <col min="14615" max="14615" width="15.85546875" style="1" bestFit="1" customWidth="1"/>
    <col min="14616" max="14616" width="18.85546875" style="1" customWidth="1"/>
    <col min="14617" max="14617" width="26.42578125" style="1" bestFit="1" customWidth="1"/>
    <col min="14618" max="14618" width="22.140625" style="1" bestFit="1" customWidth="1"/>
    <col min="14619" max="14718" width="9.140625" style="1" customWidth="1"/>
    <col min="14719" max="14842" width="9.140625" style="1"/>
    <col min="14843" max="14843" width="4" style="1" bestFit="1" customWidth="1"/>
    <col min="14844" max="14844" width="26.5703125" style="1" customWidth="1"/>
    <col min="14845" max="14845" width="14.140625" style="1" customWidth="1"/>
    <col min="14846" max="14846" width="14.5703125" style="1" customWidth="1"/>
    <col min="14847" max="14847" width="22" style="1" customWidth="1"/>
    <col min="14848" max="14848" width="16.5703125" style="1" bestFit="1" customWidth="1"/>
    <col min="14849" max="14849" width="13.5703125" style="1" customWidth="1"/>
    <col min="14850" max="14850" width="20.140625" style="1" customWidth="1"/>
    <col min="14851" max="14868" width="9.140625" style="1" customWidth="1"/>
    <col min="14869" max="14869" width="30.7109375" style="1" bestFit="1" customWidth="1"/>
    <col min="14870" max="14870" width="10.42578125" style="1" customWidth="1"/>
    <col min="14871" max="14871" width="15.85546875" style="1" bestFit="1" customWidth="1"/>
    <col min="14872" max="14872" width="18.85546875" style="1" customWidth="1"/>
    <col min="14873" max="14873" width="26.42578125" style="1" bestFit="1" customWidth="1"/>
    <col min="14874" max="14874" width="22.140625" style="1" bestFit="1" customWidth="1"/>
    <col min="14875" max="14974" width="9.140625" style="1" customWidth="1"/>
    <col min="14975" max="15098" width="9.140625" style="1"/>
    <col min="15099" max="15099" width="4" style="1" bestFit="1" customWidth="1"/>
    <col min="15100" max="15100" width="26.5703125" style="1" customWidth="1"/>
    <col min="15101" max="15101" width="14.140625" style="1" customWidth="1"/>
    <col min="15102" max="15102" width="14.5703125" style="1" customWidth="1"/>
    <col min="15103" max="15103" width="22" style="1" customWidth="1"/>
    <col min="15104" max="15104" width="16.5703125" style="1" bestFit="1" customWidth="1"/>
    <col min="15105" max="15105" width="13.5703125" style="1" customWidth="1"/>
    <col min="15106" max="15106" width="20.140625" style="1" customWidth="1"/>
    <col min="15107" max="15124" width="9.140625" style="1" customWidth="1"/>
    <col min="15125" max="15125" width="30.7109375" style="1" bestFit="1" customWidth="1"/>
    <col min="15126" max="15126" width="10.42578125" style="1" customWidth="1"/>
    <col min="15127" max="15127" width="15.85546875" style="1" bestFit="1" customWidth="1"/>
    <col min="15128" max="15128" width="18.85546875" style="1" customWidth="1"/>
    <col min="15129" max="15129" width="26.42578125" style="1" bestFit="1" customWidth="1"/>
    <col min="15130" max="15130" width="22.140625" style="1" bestFit="1" customWidth="1"/>
    <col min="15131" max="15230" width="9.140625" style="1" customWidth="1"/>
    <col min="15231" max="15354" width="9.140625" style="1"/>
    <col min="15355" max="15355" width="4" style="1" bestFit="1" customWidth="1"/>
    <col min="15356" max="15356" width="26.5703125" style="1" customWidth="1"/>
    <col min="15357" max="15357" width="14.140625" style="1" customWidth="1"/>
    <col min="15358" max="15358" width="14.5703125" style="1" customWidth="1"/>
    <col min="15359" max="15359" width="22" style="1" customWidth="1"/>
    <col min="15360" max="15360" width="16.5703125" style="1" bestFit="1" customWidth="1"/>
    <col min="15361" max="15361" width="13.5703125" style="1" customWidth="1"/>
    <col min="15362" max="15362" width="20.140625" style="1" customWidth="1"/>
    <col min="15363" max="15380" width="9.140625" style="1" customWidth="1"/>
    <col min="15381" max="15381" width="30.7109375" style="1" bestFit="1" customWidth="1"/>
    <col min="15382" max="15382" width="10.42578125" style="1" customWidth="1"/>
    <col min="15383" max="15383" width="15.85546875" style="1" bestFit="1" customWidth="1"/>
    <col min="15384" max="15384" width="18.85546875" style="1" customWidth="1"/>
    <col min="15385" max="15385" width="26.42578125" style="1" bestFit="1" customWidth="1"/>
    <col min="15386" max="15386" width="22.140625" style="1" bestFit="1" customWidth="1"/>
    <col min="15387" max="15486" width="9.140625" style="1" customWidth="1"/>
    <col min="15487" max="15610" width="9.140625" style="1"/>
    <col min="15611" max="15611" width="4" style="1" bestFit="1" customWidth="1"/>
    <col min="15612" max="15612" width="26.5703125" style="1" customWidth="1"/>
    <col min="15613" max="15613" width="14.140625" style="1" customWidth="1"/>
    <col min="15614" max="15614" width="14.5703125" style="1" customWidth="1"/>
    <col min="15615" max="15615" width="22" style="1" customWidth="1"/>
    <col min="15616" max="15616" width="16.5703125" style="1" bestFit="1" customWidth="1"/>
    <col min="15617" max="15617" width="13.5703125" style="1" customWidth="1"/>
    <col min="15618" max="15618" width="20.140625" style="1" customWidth="1"/>
    <col min="15619" max="15636" width="9.140625" style="1" customWidth="1"/>
    <col min="15637" max="15637" width="30.7109375" style="1" bestFit="1" customWidth="1"/>
    <col min="15638" max="15638" width="10.42578125" style="1" customWidth="1"/>
    <col min="15639" max="15639" width="15.85546875" style="1" bestFit="1" customWidth="1"/>
    <col min="15640" max="15640" width="18.85546875" style="1" customWidth="1"/>
    <col min="15641" max="15641" width="26.42578125" style="1" bestFit="1" customWidth="1"/>
    <col min="15642" max="15642" width="22.140625" style="1" bestFit="1" customWidth="1"/>
    <col min="15643" max="15742" width="9.140625" style="1" customWidth="1"/>
    <col min="15743" max="15866" width="9.140625" style="1"/>
    <col min="15867" max="15867" width="4" style="1" bestFit="1" customWidth="1"/>
    <col min="15868" max="15868" width="26.5703125" style="1" customWidth="1"/>
    <col min="15869" max="15869" width="14.140625" style="1" customWidth="1"/>
    <col min="15870" max="15870" width="14.5703125" style="1" customWidth="1"/>
    <col min="15871" max="15871" width="22" style="1" customWidth="1"/>
    <col min="15872" max="15872" width="16.5703125" style="1" bestFit="1" customWidth="1"/>
    <col min="15873" max="15873" width="13.5703125" style="1" customWidth="1"/>
    <col min="15874" max="15874" width="20.140625" style="1" customWidth="1"/>
    <col min="15875" max="15892" width="9.140625" style="1" customWidth="1"/>
    <col min="15893" max="15893" width="30.7109375" style="1" bestFit="1" customWidth="1"/>
    <col min="15894" max="15894" width="10.42578125" style="1" customWidth="1"/>
    <col min="15895" max="15895" width="15.85546875" style="1" bestFit="1" customWidth="1"/>
    <col min="15896" max="15896" width="18.85546875" style="1" customWidth="1"/>
    <col min="15897" max="15897" width="26.42578125" style="1" bestFit="1" customWidth="1"/>
    <col min="15898" max="15898" width="22.140625" style="1" bestFit="1" customWidth="1"/>
    <col min="15899" max="15998" width="9.140625" style="1" customWidth="1"/>
    <col min="15999" max="16122" width="9.140625" style="1"/>
    <col min="16123" max="16123" width="4" style="1" bestFit="1" customWidth="1"/>
    <col min="16124" max="16124" width="26.5703125" style="1" customWidth="1"/>
    <col min="16125" max="16125" width="14.140625" style="1" customWidth="1"/>
    <col min="16126" max="16126" width="14.5703125" style="1" customWidth="1"/>
    <col min="16127" max="16127" width="22" style="1" customWidth="1"/>
    <col min="16128" max="16128" width="16.5703125" style="1" bestFit="1" customWidth="1"/>
    <col min="16129" max="16129" width="13.5703125" style="1" customWidth="1"/>
    <col min="16130" max="16130" width="20.140625" style="1" customWidth="1"/>
    <col min="16131" max="16148" width="9.140625" style="1" customWidth="1"/>
    <col min="16149" max="16149" width="30.7109375" style="1" bestFit="1" customWidth="1"/>
    <col min="16150" max="16150" width="10.42578125" style="1" customWidth="1"/>
    <col min="16151" max="16151" width="15.85546875" style="1" bestFit="1" customWidth="1"/>
    <col min="16152" max="16152" width="18.85546875" style="1" customWidth="1"/>
    <col min="16153" max="16153" width="26.42578125" style="1" bestFit="1" customWidth="1"/>
    <col min="16154" max="16154" width="22.140625" style="1" bestFit="1" customWidth="1"/>
    <col min="16155" max="16254" width="9.140625" style="1" customWidth="1"/>
    <col min="16255" max="16384" width="9.140625" style="1"/>
  </cols>
  <sheetData>
    <row r="1" spans="1:126" s="2" customFormat="1" ht="12.75" customHeight="1">
      <c r="A1" s="11" t="s">
        <v>28</v>
      </c>
      <c r="B1" s="12"/>
      <c r="C1" s="13"/>
      <c r="D1" s="35" t="s">
        <v>15</v>
      </c>
      <c r="E1" s="35" t="s">
        <v>16</v>
      </c>
      <c r="F1" s="35" t="s">
        <v>17</v>
      </c>
      <c r="G1" s="35" t="s">
        <v>18</v>
      </c>
      <c r="H1" s="11"/>
      <c r="I1" s="11"/>
    </row>
    <row r="2" spans="1:126" s="2" customFormat="1" ht="20.25" customHeight="1">
      <c r="A2" s="11"/>
      <c r="B2" s="9" t="s">
        <v>12</v>
      </c>
      <c r="C2" s="13"/>
      <c r="D2" s="11"/>
      <c r="E2" s="11"/>
      <c r="F2" s="11"/>
      <c r="G2" s="11"/>
      <c r="H2" s="11"/>
      <c r="I2" s="11"/>
    </row>
    <row r="3" spans="1:126" s="2" customFormat="1" ht="15.75" customHeight="1">
      <c r="A3" s="11"/>
      <c r="B3" s="10" t="s">
        <v>6</v>
      </c>
      <c r="C3" s="13"/>
      <c r="D3" s="11"/>
      <c r="E3" s="11"/>
      <c r="F3" s="11"/>
      <c r="G3" s="11"/>
      <c r="H3" s="11"/>
      <c r="I3" s="11"/>
    </row>
    <row r="4" spans="1:126" s="4" customFormat="1" ht="12.75" customHeight="1">
      <c r="A4" s="3"/>
      <c r="B4" s="57"/>
      <c r="C4" s="57"/>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B5" s="14"/>
      <c r="C5" s="14"/>
      <c r="D5" s="14"/>
      <c r="E5" s="14"/>
      <c r="F5" s="14"/>
      <c r="G5" s="14"/>
      <c r="H5" s="14"/>
      <c r="I5" s="1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11"/>
      <c r="B6" s="24"/>
      <c r="C6" s="23" t="s">
        <v>21</v>
      </c>
      <c r="D6" s="39" t="s">
        <v>23</v>
      </c>
      <c r="E6" s="39" t="s">
        <v>22</v>
      </c>
      <c r="F6" s="40" t="s">
        <v>26</v>
      </c>
      <c r="G6" s="40" t="s">
        <v>24</v>
      </c>
      <c r="H6" s="24" t="s">
        <v>19</v>
      </c>
      <c r="I6" s="24" t="s">
        <v>25</v>
      </c>
      <c r="J6" s="24" t="s">
        <v>27</v>
      </c>
      <c r="K6" s="24"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c r="B7" s="6" t="s">
        <v>5</v>
      </c>
      <c r="C7" s="7">
        <f>+SUM(C8:C12)</f>
        <v>122449</v>
      </c>
      <c r="D7" s="7">
        <f t="shared" ref="D7:G7" si="0">+SUM(D8:D12)</f>
        <v>92877</v>
      </c>
      <c r="E7" s="7">
        <f t="shared" si="0"/>
        <v>21287</v>
      </c>
      <c r="F7" s="7">
        <f t="shared" si="0"/>
        <v>4559</v>
      </c>
      <c r="G7" s="7">
        <f t="shared" si="0"/>
        <v>3726</v>
      </c>
      <c r="H7" s="43">
        <f>K7/C7</f>
        <v>19.594159198066134</v>
      </c>
      <c r="I7" s="42">
        <f>+MAX(I8:I12)</f>
        <v>21.08</v>
      </c>
      <c r="J7" s="42">
        <f>+MIN(J8:J12)</f>
        <v>18.760000000000002</v>
      </c>
      <c r="K7" s="41">
        <f>SUM(K8:K12)</f>
        <v>2399285.1996439998</v>
      </c>
    </row>
    <row r="8" spans="1:126" s="5" customFormat="1">
      <c r="A8" s="11"/>
      <c r="B8" s="15">
        <v>45229</v>
      </c>
      <c r="C8" s="16">
        <f>+'Details 2023-10-30'!C7</f>
        <v>23431</v>
      </c>
      <c r="D8" s="36">
        <f>+SUMIF('Details 2023-10-30'!$F$8:$F$5000,Wochenübersicht!D$1,'Details 2023-10-30'!$C$8:$C$5000)</f>
        <v>17708</v>
      </c>
      <c r="E8" s="36">
        <f>+SUMIF('Details 2023-10-30'!$F$8:$F$5000,Wochenübersicht!E$1,'Details 2023-10-30'!$C$8:$C$5000)</f>
        <v>4049</v>
      </c>
      <c r="F8" s="36">
        <f>+SUMIF('Details 2023-10-30'!$F$8:$F$5000,Wochenübersicht!F$1,'Details 2023-10-30'!$C$8:$C$5000)</f>
        <v>945</v>
      </c>
      <c r="G8" s="36">
        <f>+SUMIF('Details 2023-10-30'!$F$8:$F$5000,Wochenübersicht!G$1,'Details 2023-10-30'!$C$8:$C$5000)</f>
        <v>729</v>
      </c>
      <c r="H8" s="44">
        <f>ROUND('Details 2023-10-30'!$D$7,6)</f>
        <v>19.230767</v>
      </c>
      <c r="I8" s="38">
        <f>+MAX('Details 2023-10-30'!$D$8:$D$5000)</f>
        <v>19.45</v>
      </c>
      <c r="J8" s="38">
        <f>+MIN('Details 2023-10-30'!$D$8:$D$5000)</f>
        <v>18.989999999999998</v>
      </c>
      <c r="K8" s="37">
        <f>+C8*H8</f>
        <v>450596.10157699999</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row>
    <row r="9" spans="1:126" s="5" customFormat="1">
      <c r="A9" s="11"/>
      <c r="B9" s="15">
        <f>+B8+1</f>
        <v>45230</v>
      </c>
      <c r="C9" s="16">
        <f>+'Details 2023-10-31'!C7</f>
        <v>23065</v>
      </c>
      <c r="D9" s="36">
        <f>+SUMIF('Details 2023-10-31'!$F$8:$F$5000,Wochenübersicht!D$1,'Details 2023-10-31'!$C$8:$C$5000)</f>
        <v>17812</v>
      </c>
      <c r="E9" s="36">
        <f>+SUMIF('Details 2023-10-31'!$F$8:$F$5000,Wochenübersicht!E$1,'Details 2023-10-31'!$C$8:$C$5000)</f>
        <v>3679</v>
      </c>
      <c r="F9" s="36">
        <f>+SUMIF('Details 2023-10-31'!$F$8:$F$5000,Wochenübersicht!F$1,'Details 2023-10-31'!$C$8:$C$5000)</f>
        <v>868</v>
      </c>
      <c r="G9" s="36">
        <f>+SUMIF('Details 2023-10-31'!$F$8:$F$5000,Wochenübersicht!G$1,'Details 2023-10-31'!$C$8:$C$5000)</f>
        <v>706</v>
      </c>
      <c r="H9" s="44">
        <f>ROUND('Details 2023-10-31'!$D$7,6)</f>
        <v>19.007608000000001</v>
      </c>
      <c r="I9" s="38">
        <f>+MAX('Details 2023-10-31'!$D$8:$D$5000)</f>
        <v>19.43</v>
      </c>
      <c r="J9" s="38">
        <f>+MIN('Details 2023-10-31'!$D$8:$D$5000)</f>
        <v>18.760000000000002</v>
      </c>
      <c r="K9" s="37">
        <f t="shared" ref="K9:K12" si="1">+C9*H9</f>
        <v>438410.47852</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c r="B10" s="15">
        <f t="shared" ref="B10:B12" si="2">+B9+1</f>
        <v>45231</v>
      </c>
      <c r="C10" s="16">
        <f>+'Details 2023-11-01'!C7</f>
        <v>24729</v>
      </c>
      <c r="D10" s="36">
        <f>+SUMIF('Details 2023-11-01'!$F$8:$F$4989,Wochenübersicht!D$1,'Details 2023-11-01'!$C$8:$C$4989)</f>
        <v>18806</v>
      </c>
      <c r="E10" s="36">
        <f>+SUMIF('Details 2023-11-01'!$F$8:$F$4989,Wochenübersicht!E$1,'Details 2023-11-01'!$C$8:$C$4989)</f>
        <v>4275</v>
      </c>
      <c r="F10" s="36">
        <f>+SUMIF('Details 2023-11-01'!$F$8:$F$4989,Wochenübersicht!F$1,'Details 2023-11-01'!$C$8:$C$4989)</f>
        <v>900</v>
      </c>
      <c r="G10" s="36">
        <f>+SUMIF('Details 2023-11-01'!$F$8:$F$4989,Wochenübersicht!G$1,'Details 2023-11-01'!$C$8:$C$4989)</f>
        <v>748</v>
      </c>
      <c r="H10" s="44">
        <f>ROUND('Details 2023-11-01'!$D$7,6)</f>
        <v>19.287002999999999</v>
      </c>
      <c r="I10" s="38">
        <f>+MAX('Details 2023-11-01'!$D$8:$D$4989)</f>
        <v>19.600000000000001</v>
      </c>
      <c r="J10" s="38">
        <f>+MIN('Details 2023-11-01'!$D$8:$D$4989)</f>
        <v>18.98</v>
      </c>
      <c r="K10" s="37">
        <f t="shared" si="1"/>
        <v>476948.29718699999</v>
      </c>
    </row>
    <row r="11" spans="1:126">
      <c r="B11" s="15">
        <f t="shared" si="2"/>
        <v>45232</v>
      </c>
      <c r="C11" s="16">
        <f>+'Details 2023-11-02'!C7</f>
        <v>25080</v>
      </c>
      <c r="D11" s="36">
        <f>+SUMIF('Details 2023-11-02'!$F$8:$F$5000,Wochenübersicht!D$1,'Details 2023-11-02'!$C$8:$C$5000)</f>
        <v>18843</v>
      </c>
      <c r="E11" s="36">
        <f>+SUMIF('Details 2023-11-02'!$F$8:$F$5000,Wochenübersicht!E$1,'Details 2023-11-02'!$C$8:$C$5000)</f>
        <v>4560</v>
      </c>
      <c r="F11" s="36">
        <f>+SUMIF('Details 2023-11-02'!$F$8:$F$5000,Wochenübersicht!F$1,'Details 2023-11-02'!$C$8:$C$5000)</f>
        <v>917</v>
      </c>
      <c r="G11" s="36">
        <f>+SUMIF('Details 2023-11-02'!$F$8:$F$5000,Wochenübersicht!G$1,'Details 2023-11-02'!$C$8:$C$5000)</f>
        <v>760</v>
      </c>
      <c r="H11" s="44">
        <f>ROUND('Details 2023-11-02'!$D$7,6)</f>
        <v>19.795317000000001</v>
      </c>
      <c r="I11" s="38">
        <f>+MAX('Details 2023-11-02'!$D$8:$D$5000)</f>
        <v>20.100000000000001</v>
      </c>
      <c r="J11" s="38">
        <f>+MIN('Details 2023-11-02'!$D$8:$D$5000)</f>
        <v>19.36</v>
      </c>
      <c r="K11" s="37">
        <f t="shared" si="1"/>
        <v>496466.55035999999</v>
      </c>
    </row>
    <row r="12" spans="1:126">
      <c r="B12" s="15">
        <f t="shared" si="2"/>
        <v>45233</v>
      </c>
      <c r="C12" s="16">
        <f>+'Details 2023-11-03'!C7</f>
        <v>26144</v>
      </c>
      <c r="D12" s="36">
        <f>+SUMIF('Details 2023-11-03'!$F$8:$F$5000,Wochenübersicht!D$1,'Details 2023-11-03'!$C$8:$C$5000)</f>
        <v>19708</v>
      </c>
      <c r="E12" s="36">
        <f>+SUMIF('Details 2023-11-03'!$F$8:$F$5000,Wochenübersicht!E$1,'Details 2023-11-03'!$C$8:$C$5000)</f>
        <v>4724</v>
      </c>
      <c r="F12" s="36">
        <f>+SUMIF('Details 2023-11-03'!$F$8:$F$5000,Wochenübersicht!F$1,'Details 2023-11-03'!$C$8:$C$5000)</f>
        <v>929</v>
      </c>
      <c r="G12" s="36">
        <f>+SUMIF('Details 2023-11-03'!$F$8:$F$5000,Wochenübersicht!G$1,'Details 2023-11-03'!$C$8:$C$5000)</f>
        <v>783</v>
      </c>
      <c r="H12" s="44">
        <f>+ROUND('Details 2023-11-03'!$D$7,6)</f>
        <v>20.534875</v>
      </c>
      <c r="I12" s="38">
        <f>+MAX('Details 2023-11-03'!$D$8:$D$5000)</f>
        <v>21.08</v>
      </c>
      <c r="J12" s="38">
        <f>+MIN('Details 2023-11-03'!$D$8:$D$5000)</f>
        <v>20.079999999999998</v>
      </c>
      <c r="K12" s="37">
        <f t="shared" si="1"/>
        <v>536863.772</v>
      </c>
      <c r="DO12" s="1"/>
      <c r="DP12" s="1"/>
      <c r="DQ12" s="1"/>
      <c r="DR12" s="1"/>
      <c r="DS12" s="1"/>
      <c r="DT12" s="1"/>
      <c r="DU12" s="1"/>
      <c r="DV12" s="1"/>
    </row>
    <row r="13" spans="1:126">
      <c r="B13" s="18"/>
      <c r="C13" s="19"/>
      <c r="D13" s="20"/>
      <c r="E13" s="17"/>
      <c r="F13" s="17"/>
      <c r="G13" s="17"/>
      <c r="H13" s="17"/>
      <c r="J13" s="11"/>
      <c r="K13" s="11"/>
      <c r="DO13" s="1"/>
      <c r="DP13" s="1"/>
      <c r="DQ13" s="1"/>
      <c r="DR13" s="1"/>
      <c r="DS13" s="1"/>
      <c r="DT13" s="1"/>
      <c r="DU13" s="1"/>
      <c r="DV13" s="1"/>
    </row>
    <row r="14" spans="1:126">
      <c r="B14" s="18"/>
      <c r="C14" s="19"/>
      <c r="D14" s="20"/>
      <c r="E14" s="17"/>
      <c r="F14" s="17"/>
      <c r="G14" s="17"/>
      <c r="H14" s="17"/>
      <c r="J14" s="11"/>
      <c r="K14" s="11"/>
      <c r="DO14" s="1"/>
      <c r="DP14" s="1"/>
      <c r="DQ14" s="1"/>
      <c r="DR14" s="1"/>
      <c r="DS14" s="1"/>
      <c r="DT14" s="1"/>
      <c r="DU14" s="1"/>
      <c r="DV14" s="1"/>
    </row>
    <row r="15" spans="1:126">
      <c r="B15" s="18"/>
      <c r="C15" s="19"/>
      <c r="D15" s="20"/>
      <c r="E15" s="17"/>
      <c r="F15" s="17"/>
      <c r="G15" s="17"/>
      <c r="H15" s="17"/>
      <c r="J15" s="11"/>
      <c r="DO15" s="1"/>
      <c r="DP15" s="1"/>
      <c r="DQ15" s="1"/>
      <c r="DR15" s="1"/>
      <c r="DS15" s="1"/>
      <c r="DT15" s="1"/>
      <c r="DU15" s="1"/>
      <c r="DV15" s="1"/>
    </row>
    <row r="16" spans="1:126">
      <c r="B16" s="18"/>
      <c r="C16" s="19"/>
      <c r="D16" s="20"/>
      <c r="E16" s="17"/>
      <c r="F16" s="17"/>
      <c r="G16" s="17"/>
      <c r="H16" s="17"/>
      <c r="J16" s="11"/>
      <c r="DO16" s="1"/>
      <c r="DP16" s="1"/>
      <c r="DQ16" s="1"/>
      <c r="DR16" s="1"/>
      <c r="DS16" s="1"/>
      <c r="DT16" s="1"/>
      <c r="DU16" s="1"/>
      <c r="DV16" s="1"/>
    </row>
    <row r="17" spans="2:126">
      <c r="B17" s="18"/>
      <c r="C17" s="19"/>
      <c r="D17" s="20"/>
      <c r="E17" s="17"/>
      <c r="F17" s="17"/>
      <c r="G17" s="17"/>
      <c r="H17" s="17"/>
      <c r="J17" s="11"/>
      <c r="DO17" s="1"/>
      <c r="DP17" s="1"/>
      <c r="DQ17" s="1"/>
      <c r="DR17" s="1"/>
      <c r="DS17" s="1"/>
      <c r="DT17" s="1"/>
      <c r="DU17" s="1"/>
      <c r="DV17" s="1"/>
    </row>
    <row r="18" spans="2:126">
      <c r="B18" s="18"/>
      <c r="C18" s="19"/>
      <c r="D18" s="20"/>
      <c r="E18" s="17"/>
      <c r="F18" s="17"/>
      <c r="G18" s="17"/>
      <c r="H18" s="17"/>
      <c r="J18" s="11"/>
      <c r="DO18" s="1"/>
      <c r="DP18" s="1"/>
      <c r="DQ18" s="1"/>
      <c r="DR18" s="1"/>
      <c r="DS18" s="1"/>
      <c r="DT18" s="1"/>
      <c r="DU18" s="1"/>
      <c r="DV18" s="1"/>
    </row>
    <row r="19" spans="2:126">
      <c r="B19" s="18"/>
      <c r="C19" s="19"/>
      <c r="D19" s="20"/>
      <c r="E19" s="17"/>
      <c r="F19" s="17"/>
      <c r="G19" s="17"/>
      <c r="H19" s="17"/>
      <c r="DO19" s="1"/>
      <c r="DP19" s="1"/>
      <c r="DQ19" s="1"/>
      <c r="DR19" s="1"/>
      <c r="DS19" s="1"/>
      <c r="DT19" s="1"/>
      <c r="DU19" s="1"/>
      <c r="DV19" s="1"/>
    </row>
    <row r="20" spans="2:126">
      <c r="B20" s="18"/>
      <c r="C20" s="19"/>
      <c r="D20" s="20"/>
      <c r="E20" s="17"/>
      <c r="F20" s="17"/>
      <c r="G20" s="17"/>
      <c r="H20" s="17"/>
      <c r="O20" s="25"/>
      <c r="DO20" s="1"/>
      <c r="DP20" s="1"/>
      <c r="DQ20" s="1"/>
      <c r="DR20" s="1"/>
      <c r="DS20" s="1"/>
      <c r="DT20" s="1"/>
      <c r="DU20" s="1"/>
      <c r="DV20" s="1"/>
    </row>
    <row r="21" spans="2:126">
      <c r="B21" s="18"/>
      <c r="C21" s="19"/>
      <c r="D21" s="20"/>
      <c r="E21" s="17"/>
      <c r="F21" s="17"/>
      <c r="G21" s="17"/>
      <c r="H21" s="17"/>
      <c r="O21" s="25"/>
      <c r="DO21" s="1"/>
      <c r="DP21" s="1"/>
      <c r="DQ21" s="1"/>
      <c r="DR21" s="1"/>
      <c r="DS21" s="1"/>
      <c r="DT21" s="1"/>
      <c r="DU21" s="1"/>
      <c r="DV21" s="1"/>
    </row>
    <row r="22" spans="2:126">
      <c r="B22" s="18"/>
      <c r="C22" s="19"/>
      <c r="D22" s="20"/>
      <c r="E22" s="17"/>
      <c r="F22" s="17"/>
      <c r="G22" s="17"/>
      <c r="H22" s="17"/>
      <c r="O22" s="25"/>
      <c r="DO22" s="1"/>
      <c r="DP22" s="1"/>
      <c r="DQ22" s="1"/>
      <c r="DR22" s="1"/>
      <c r="DS22" s="1"/>
      <c r="DT22" s="1"/>
      <c r="DU22" s="1"/>
      <c r="DV22" s="1"/>
    </row>
    <row r="23" spans="2:126">
      <c r="B23" s="18"/>
      <c r="C23" s="19"/>
      <c r="D23" s="20"/>
      <c r="E23" s="17"/>
      <c r="F23" s="17"/>
      <c r="G23" s="17"/>
      <c r="H23" s="17"/>
      <c r="O23" s="25"/>
      <c r="DO23" s="1"/>
      <c r="DP23" s="1"/>
      <c r="DQ23" s="1"/>
      <c r="DR23" s="1"/>
      <c r="DS23" s="1"/>
      <c r="DT23" s="1"/>
      <c r="DU23" s="1"/>
      <c r="DV23" s="1"/>
    </row>
    <row r="24" spans="2:126">
      <c r="B24" s="18"/>
      <c r="C24" s="19"/>
      <c r="D24" s="20"/>
      <c r="E24" s="17"/>
      <c r="F24" s="17"/>
      <c r="G24" s="17"/>
      <c r="H24" s="17"/>
      <c r="O24" s="25"/>
      <c r="DO24" s="1"/>
      <c r="DP24" s="1"/>
      <c r="DQ24" s="1"/>
      <c r="DR24" s="1"/>
      <c r="DS24" s="1"/>
      <c r="DT24" s="1"/>
      <c r="DU24" s="1"/>
      <c r="DV24" s="1"/>
    </row>
    <row r="25" spans="2:126">
      <c r="B25" s="18"/>
      <c r="C25" s="19"/>
      <c r="D25" s="20"/>
      <c r="E25" s="17"/>
      <c r="F25" s="17"/>
      <c r="G25" s="17"/>
      <c r="H25" s="17"/>
      <c r="O25" s="25"/>
      <c r="DO25" s="1"/>
      <c r="DP25" s="1"/>
      <c r="DQ25" s="1"/>
      <c r="DR25" s="1"/>
      <c r="DS25" s="1"/>
      <c r="DT25" s="1"/>
      <c r="DU25" s="1"/>
      <c r="DV25" s="1"/>
    </row>
    <row r="26" spans="2:126">
      <c r="B26" s="18"/>
      <c r="C26" s="19"/>
      <c r="D26" s="20"/>
      <c r="E26" s="17"/>
      <c r="F26" s="17"/>
      <c r="G26" s="17"/>
      <c r="H26" s="17"/>
      <c r="O26" s="25"/>
      <c r="DO26" s="1"/>
      <c r="DP26" s="1"/>
      <c r="DQ26" s="1"/>
      <c r="DR26" s="1"/>
      <c r="DS26" s="1"/>
      <c r="DT26" s="1"/>
      <c r="DU26" s="1"/>
      <c r="DV26" s="1"/>
    </row>
    <row r="27" spans="2:126">
      <c r="B27" s="18"/>
      <c r="C27" s="19"/>
      <c r="D27" s="20"/>
      <c r="E27" s="17"/>
      <c r="F27" s="17"/>
      <c r="G27" s="17"/>
      <c r="H27" s="17"/>
      <c r="O27" s="25"/>
      <c r="DO27" s="1"/>
      <c r="DP27" s="1"/>
      <c r="DQ27" s="1"/>
      <c r="DR27" s="1"/>
      <c r="DS27" s="1"/>
      <c r="DT27" s="1"/>
      <c r="DU27" s="1"/>
      <c r="DV27" s="1"/>
    </row>
    <row r="28" spans="2:126">
      <c r="B28" s="18"/>
      <c r="C28" s="19"/>
      <c r="D28" s="20"/>
      <c r="E28" s="17"/>
      <c r="F28" s="17"/>
      <c r="G28" s="17"/>
      <c r="H28" s="17"/>
      <c r="O28" s="25"/>
      <c r="DO28" s="1"/>
      <c r="DP28" s="1"/>
      <c r="DQ28" s="1"/>
      <c r="DR28" s="1"/>
      <c r="DS28" s="1"/>
      <c r="DT28" s="1"/>
      <c r="DU28" s="1"/>
      <c r="DV28" s="1"/>
    </row>
    <row r="29" spans="2:126">
      <c r="B29" s="18"/>
      <c r="C29" s="19"/>
      <c r="D29" s="20"/>
      <c r="E29" s="17"/>
      <c r="F29" s="17"/>
      <c r="G29" s="17"/>
      <c r="H29" s="17"/>
      <c r="O29" s="25"/>
      <c r="DO29" s="1"/>
      <c r="DP29" s="1"/>
      <c r="DQ29" s="1"/>
      <c r="DR29" s="1"/>
      <c r="DS29" s="1"/>
      <c r="DT29" s="1"/>
      <c r="DU29" s="1"/>
      <c r="DV29" s="1"/>
    </row>
    <row r="30" spans="2:126">
      <c r="B30" s="18"/>
      <c r="C30" s="19"/>
      <c r="D30" s="20"/>
      <c r="E30" s="17"/>
      <c r="F30" s="17"/>
      <c r="G30" s="17"/>
      <c r="H30" s="17"/>
      <c r="O30" s="25"/>
      <c r="DO30" s="1"/>
      <c r="DP30" s="1"/>
      <c r="DQ30" s="1"/>
      <c r="DR30" s="1"/>
      <c r="DS30" s="1"/>
      <c r="DT30" s="1"/>
      <c r="DU30" s="1"/>
      <c r="DV30" s="1"/>
    </row>
    <row r="31" spans="2:126">
      <c r="B31" s="18"/>
      <c r="C31" s="19"/>
      <c r="D31" s="20"/>
      <c r="E31" s="17"/>
      <c r="F31" s="17"/>
      <c r="G31" s="17"/>
      <c r="H31" s="17"/>
      <c r="O31" s="25"/>
      <c r="DO31" s="1"/>
      <c r="DP31" s="1"/>
      <c r="DQ31" s="1"/>
      <c r="DR31" s="1"/>
      <c r="DS31" s="1"/>
      <c r="DT31" s="1"/>
      <c r="DU31" s="1"/>
      <c r="DV31" s="1"/>
    </row>
    <row r="32" spans="2:126">
      <c r="B32" s="18"/>
      <c r="C32" s="19"/>
      <c r="D32" s="20"/>
      <c r="E32" s="17"/>
      <c r="F32" s="17"/>
      <c r="G32" s="17"/>
      <c r="H32" s="17"/>
      <c r="O32" s="25"/>
      <c r="DO32" s="1"/>
      <c r="DP32" s="1"/>
      <c r="DQ32" s="1"/>
      <c r="DR32" s="1"/>
      <c r="DS32" s="1"/>
      <c r="DT32" s="1"/>
      <c r="DU32" s="1"/>
      <c r="DV32" s="1"/>
    </row>
    <row r="33" spans="2:126">
      <c r="B33" s="18"/>
      <c r="C33" s="19"/>
      <c r="D33" s="20"/>
      <c r="E33" s="17"/>
      <c r="F33" s="17"/>
      <c r="G33" s="17"/>
      <c r="H33" s="17"/>
      <c r="O33" s="25"/>
      <c r="DO33" s="1"/>
      <c r="DP33" s="1"/>
      <c r="DQ33" s="1"/>
      <c r="DR33" s="1"/>
      <c r="DS33" s="1"/>
      <c r="DT33" s="1"/>
      <c r="DU33" s="1"/>
      <c r="DV33" s="1"/>
    </row>
    <row r="34" spans="2:126">
      <c r="B34" s="18"/>
      <c r="C34" s="19"/>
      <c r="D34" s="20"/>
      <c r="E34" s="17"/>
      <c r="F34" s="17"/>
      <c r="G34" s="17"/>
      <c r="H34" s="17"/>
      <c r="O34" s="25"/>
      <c r="DO34" s="1"/>
      <c r="DP34" s="1"/>
      <c r="DQ34" s="1"/>
      <c r="DR34" s="1"/>
      <c r="DS34" s="1"/>
      <c r="DT34" s="1"/>
      <c r="DU34" s="1"/>
      <c r="DV34" s="1"/>
    </row>
    <row r="35" spans="2:126">
      <c r="B35" s="18"/>
      <c r="C35" s="19"/>
      <c r="D35" s="20"/>
      <c r="E35" s="17"/>
      <c r="F35" s="17"/>
      <c r="G35" s="17"/>
      <c r="H35" s="17"/>
      <c r="O35" s="25"/>
      <c r="DO35" s="1"/>
      <c r="DP35" s="1"/>
      <c r="DQ35" s="1"/>
      <c r="DR35" s="1"/>
      <c r="DS35" s="1"/>
      <c r="DT35" s="1"/>
      <c r="DU35" s="1"/>
      <c r="DV35" s="1"/>
    </row>
    <row r="36" spans="2:126">
      <c r="B36" s="18"/>
      <c r="C36" s="19"/>
      <c r="D36" s="20"/>
      <c r="E36" s="17"/>
      <c r="F36" s="17"/>
      <c r="G36" s="17"/>
      <c r="H36" s="17"/>
      <c r="O36" s="25"/>
      <c r="DO36" s="1"/>
      <c r="DP36" s="1"/>
      <c r="DQ36" s="1"/>
      <c r="DR36" s="1"/>
      <c r="DS36" s="1"/>
      <c r="DT36" s="1"/>
      <c r="DU36" s="1"/>
      <c r="DV36" s="1"/>
    </row>
    <row r="37" spans="2:126">
      <c r="B37" s="18"/>
      <c r="C37" s="19"/>
      <c r="D37" s="20"/>
      <c r="E37" s="17"/>
      <c r="F37" s="17"/>
      <c r="G37" s="17"/>
      <c r="H37" s="17"/>
      <c r="O37" s="25"/>
      <c r="DO37" s="1"/>
      <c r="DP37" s="1"/>
      <c r="DQ37" s="1"/>
      <c r="DR37" s="1"/>
      <c r="DS37" s="1"/>
      <c r="DT37" s="1"/>
      <c r="DU37" s="1"/>
      <c r="DV37" s="1"/>
    </row>
    <row r="38" spans="2:126">
      <c r="B38" s="18"/>
      <c r="C38" s="19"/>
      <c r="D38" s="20"/>
      <c r="E38" s="17"/>
      <c r="F38" s="17"/>
      <c r="G38" s="17"/>
      <c r="H38" s="17"/>
      <c r="O38" s="25"/>
      <c r="DO38" s="1"/>
      <c r="DP38" s="1"/>
      <c r="DQ38" s="1"/>
      <c r="DR38" s="1"/>
      <c r="DS38" s="1"/>
      <c r="DT38" s="1"/>
      <c r="DU38" s="1"/>
      <c r="DV38" s="1"/>
    </row>
    <row r="39" spans="2:126">
      <c r="B39" s="18"/>
      <c r="C39" s="19"/>
      <c r="D39" s="20"/>
      <c r="E39" s="17"/>
      <c r="F39" s="17"/>
      <c r="G39" s="17"/>
      <c r="H39" s="17"/>
      <c r="O39" s="25"/>
      <c r="DO39" s="1"/>
      <c r="DP39" s="1"/>
      <c r="DQ39" s="1"/>
      <c r="DR39" s="1"/>
      <c r="DS39" s="1"/>
      <c r="DT39" s="1"/>
      <c r="DU39" s="1"/>
      <c r="DV39" s="1"/>
    </row>
    <row r="40" spans="2:126">
      <c r="B40" s="18"/>
      <c r="C40" s="19"/>
      <c r="D40" s="20"/>
      <c r="E40" s="17"/>
      <c r="F40" s="17"/>
      <c r="G40" s="17"/>
      <c r="H40" s="17"/>
      <c r="O40" s="25"/>
      <c r="DO40" s="1"/>
      <c r="DP40" s="1"/>
      <c r="DQ40" s="1"/>
      <c r="DR40" s="1"/>
      <c r="DS40" s="1"/>
      <c r="DT40" s="1"/>
      <c r="DU40" s="1"/>
      <c r="DV40" s="1"/>
    </row>
    <row r="41" spans="2:126">
      <c r="B41" s="18"/>
      <c r="C41" s="19"/>
      <c r="D41" s="20"/>
      <c r="E41" s="17"/>
      <c r="F41" s="17"/>
      <c r="G41" s="17"/>
      <c r="H41" s="17"/>
      <c r="O41" s="25"/>
      <c r="DO41" s="1"/>
      <c r="DP41" s="1"/>
      <c r="DQ41" s="1"/>
      <c r="DR41" s="1"/>
      <c r="DS41" s="1"/>
      <c r="DT41" s="1"/>
      <c r="DU41" s="1"/>
      <c r="DV41" s="1"/>
    </row>
    <row r="42" spans="2:126">
      <c r="B42" s="18"/>
      <c r="C42" s="19"/>
      <c r="D42" s="20"/>
      <c r="E42" s="17"/>
      <c r="F42" s="17"/>
      <c r="G42" s="17"/>
      <c r="H42" s="17"/>
      <c r="O42" s="25"/>
      <c r="DO42" s="1"/>
      <c r="DP42" s="1"/>
      <c r="DQ42" s="1"/>
      <c r="DR42" s="1"/>
      <c r="DS42" s="1"/>
      <c r="DT42" s="1"/>
      <c r="DU42" s="1"/>
      <c r="DV42" s="1"/>
    </row>
    <row r="43" spans="2:126">
      <c r="B43" s="18"/>
      <c r="C43" s="19"/>
      <c r="D43" s="20"/>
      <c r="E43" s="17"/>
      <c r="F43" s="17"/>
      <c r="G43" s="17"/>
      <c r="H43" s="17"/>
      <c r="O43" s="25"/>
      <c r="DO43" s="1"/>
      <c r="DP43" s="1"/>
      <c r="DQ43" s="1"/>
      <c r="DR43" s="1"/>
      <c r="DS43" s="1"/>
      <c r="DT43" s="1"/>
      <c r="DU43" s="1"/>
      <c r="DV43" s="1"/>
    </row>
    <row r="44" spans="2:126">
      <c r="B44" s="18"/>
      <c r="C44" s="19"/>
      <c r="D44" s="20"/>
      <c r="E44" s="17"/>
      <c r="F44" s="17"/>
      <c r="G44" s="17"/>
      <c r="H44" s="17"/>
      <c r="O44" s="25"/>
      <c r="DO44" s="1"/>
      <c r="DP44" s="1"/>
      <c r="DQ44" s="1"/>
      <c r="DR44" s="1"/>
      <c r="DS44" s="1"/>
      <c r="DT44" s="1"/>
      <c r="DU44" s="1"/>
      <c r="DV44" s="1"/>
    </row>
    <row r="45" spans="2:126">
      <c r="B45" s="18"/>
      <c r="C45" s="19"/>
      <c r="D45" s="20"/>
      <c r="E45" s="17"/>
      <c r="F45" s="17"/>
      <c r="G45" s="17"/>
      <c r="H45" s="17"/>
      <c r="O45" s="25"/>
      <c r="DO45" s="1"/>
      <c r="DP45" s="1"/>
      <c r="DQ45" s="1"/>
      <c r="DR45" s="1"/>
      <c r="DS45" s="1"/>
      <c r="DT45" s="1"/>
      <c r="DU45" s="1"/>
      <c r="DV45" s="1"/>
    </row>
    <row r="46" spans="2:126">
      <c r="B46" s="18"/>
      <c r="C46" s="19"/>
      <c r="D46" s="20"/>
      <c r="E46" s="17"/>
      <c r="F46" s="17"/>
      <c r="G46" s="17"/>
      <c r="H46" s="17"/>
      <c r="O46" s="25"/>
      <c r="DO46" s="1"/>
      <c r="DP46" s="1"/>
      <c r="DQ46" s="1"/>
      <c r="DR46" s="1"/>
      <c r="DS46" s="1"/>
      <c r="DT46" s="1"/>
      <c r="DU46" s="1"/>
      <c r="DV46" s="1"/>
    </row>
    <row r="47" spans="2:126">
      <c r="B47" s="18"/>
      <c r="C47" s="19"/>
      <c r="D47" s="20"/>
      <c r="E47" s="17"/>
      <c r="F47" s="17"/>
      <c r="G47" s="17"/>
      <c r="H47" s="17"/>
      <c r="O47" s="25"/>
      <c r="DO47" s="1"/>
      <c r="DP47" s="1"/>
      <c r="DQ47" s="1"/>
      <c r="DR47" s="1"/>
      <c r="DS47" s="1"/>
      <c r="DT47" s="1"/>
      <c r="DU47" s="1"/>
      <c r="DV47" s="1"/>
    </row>
    <row r="48" spans="2:126">
      <c r="B48" s="18"/>
      <c r="C48" s="19"/>
      <c r="D48" s="20"/>
      <c r="E48" s="17"/>
      <c r="F48" s="17"/>
      <c r="G48" s="17"/>
      <c r="H48" s="17"/>
      <c r="O48" s="25"/>
      <c r="DO48" s="1"/>
      <c r="DP48" s="1"/>
      <c r="DQ48" s="1"/>
      <c r="DR48" s="1"/>
      <c r="DS48" s="1"/>
      <c r="DT48" s="1"/>
      <c r="DU48" s="1"/>
      <c r="DV48" s="1"/>
    </row>
    <row r="49" spans="2:126">
      <c r="B49" s="18"/>
      <c r="C49" s="19"/>
      <c r="D49" s="20"/>
      <c r="E49" s="17"/>
      <c r="F49" s="17"/>
      <c r="G49" s="17"/>
      <c r="H49" s="17"/>
      <c r="O49" s="25"/>
      <c r="DO49" s="1"/>
      <c r="DP49" s="1"/>
      <c r="DQ49" s="1"/>
      <c r="DR49" s="1"/>
      <c r="DS49" s="1"/>
      <c r="DT49" s="1"/>
      <c r="DU49" s="1"/>
      <c r="DV49" s="1"/>
    </row>
    <row r="50" spans="2:126">
      <c r="B50" s="18"/>
      <c r="C50" s="19"/>
      <c r="D50" s="20"/>
      <c r="E50" s="17"/>
      <c r="F50" s="17"/>
      <c r="G50" s="17"/>
      <c r="H50" s="17"/>
      <c r="O50" s="25"/>
      <c r="DO50" s="1"/>
      <c r="DP50" s="1"/>
      <c r="DQ50" s="1"/>
      <c r="DR50" s="1"/>
      <c r="DS50" s="1"/>
      <c r="DT50" s="1"/>
      <c r="DU50" s="1"/>
      <c r="DV50" s="1"/>
    </row>
    <row r="51" spans="2:126">
      <c r="B51" s="18"/>
      <c r="C51" s="19"/>
      <c r="D51" s="20"/>
      <c r="E51" s="17"/>
      <c r="F51" s="17"/>
      <c r="G51" s="17"/>
      <c r="H51" s="17"/>
      <c r="O51" s="25"/>
      <c r="DO51" s="1"/>
      <c r="DP51" s="1"/>
      <c r="DQ51" s="1"/>
      <c r="DR51" s="1"/>
      <c r="DS51" s="1"/>
      <c r="DT51" s="1"/>
      <c r="DU51" s="1"/>
      <c r="DV51" s="1"/>
    </row>
    <row r="52" spans="2:126">
      <c r="B52" s="18"/>
      <c r="C52" s="19"/>
      <c r="D52" s="20"/>
      <c r="E52" s="17"/>
      <c r="F52" s="17"/>
      <c r="G52" s="17"/>
      <c r="H52" s="17"/>
      <c r="O52" s="25"/>
      <c r="DO52" s="1"/>
      <c r="DP52" s="1"/>
      <c r="DQ52" s="1"/>
      <c r="DR52" s="1"/>
      <c r="DS52" s="1"/>
      <c r="DT52" s="1"/>
      <c r="DU52" s="1"/>
      <c r="DV52" s="1"/>
    </row>
    <row r="53" spans="2:126">
      <c r="B53" s="18"/>
      <c r="C53" s="19"/>
      <c r="D53" s="20"/>
      <c r="E53" s="17"/>
      <c r="F53" s="17"/>
      <c r="G53" s="17"/>
      <c r="H53" s="17"/>
      <c r="O53" s="25"/>
      <c r="DO53" s="1"/>
      <c r="DP53" s="1"/>
      <c r="DQ53" s="1"/>
      <c r="DR53" s="1"/>
      <c r="DS53" s="1"/>
      <c r="DT53" s="1"/>
      <c r="DU53" s="1"/>
      <c r="DV53" s="1"/>
    </row>
    <row r="54" spans="2:126">
      <c r="B54" s="18"/>
      <c r="C54" s="19"/>
      <c r="D54" s="20"/>
      <c r="E54" s="17"/>
      <c r="F54" s="17"/>
      <c r="G54" s="17"/>
      <c r="H54" s="17"/>
      <c r="O54" s="25"/>
      <c r="DO54" s="1"/>
      <c r="DP54" s="1"/>
      <c r="DQ54" s="1"/>
      <c r="DR54" s="1"/>
      <c r="DS54" s="1"/>
      <c r="DT54" s="1"/>
      <c r="DU54" s="1"/>
      <c r="DV54" s="1"/>
    </row>
    <row r="55" spans="2:126">
      <c r="B55" s="18"/>
      <c r="C55" s="19"/>
      <c r="D55" s="20"/>
      <c r="E55" s="17"/>
      <c r="F55" s="17"/>
      <c r="G55" s="17"/>
      <c r="H55" s="17"/>
      <c r="O55" s="25"/>
      <c r="DO55" s="1"/>
      <c r="DP55" s="1"/>
      <c r="DQ55" s="1"/>
      <c r="DR55" s="1"/>
      <c r="DS55" s="1"/>
      <c r="DT55" s="1"/>
      <c r="DU55" s="1"/>
      <c r="DV55" s="1"/>
    </row>
    <row r="56" spans="2:126">
      <c r="B56" s="18"/>
      <c r="C56" s="19"/>
      <c r="D56" s="20"/>
      <c r="E56" s="17"/>
      <c r="F56" s="17"/>
      <c r="G56" s="17"/>
      <c r="H56" s="17"/>
      <c r="O56" s="25"/>
      <c r="DO56" s="1"/>
      <c r="DP56" s="1"/>
      <c r="DQ56" s="1"/>
      <c r="DR56" s="1"/>
      <c r="DS56" s="1"/>
      <c r="DT56" s="1"/>
      <c r="DU56" s="1"/>
      <c r="DV56" s="1"/>
    </row>
    <row r="57" spans="2:126">
      <c r="B57" s="18"/>
      <c r="C57" s="19"/>
      <c r="D57" s="20"/>
      <c r="E57" s="17"/>
      <c r="F57" s="17"/>
      <c r="G57" s="17"/>
      <c r="H57" s="17"/>
      <c r="O57" s="25"/>
      <c r="DO57" s="1"/>
      <c r="DP57" s="1"/>
      <c r="DQ57" s="1"/>
      <c r="DR57" s="1"/>
      <c r="DS57" s="1"/>
      <c r="DT57" s="1"/>
      <c r="DU57" s="1"/>
      <c r="DV57" s="1"/>
    </row>
    <row r="58" spans="2:126">
      <c r="B58" s="18"/>
      <c r="C58" s="19"/>
      <c r="D58" s="20"/>
      <c r="E58" s="17"/>
      <c r="F58" s="17"/>
      <c r="G58" s="17"/>
      <c r="H58" s="17"/>
      <c r="O58" s="25"/>
      <c r="DO58" s="1"/>
      <c r="DP58" s="1"/>
      <c r="DQ58" s="1"/>
      <c r="DR58" s="1"/>
      <c r="DS58" s="1"/>
      <c r="DT58" s="1"/>
      <c r="DU58" s="1"/>
      <c r="DV58" s="1"/>
    </row>
    <row r="59" spans="2:126">
      <c r="B59" s="18"/>
      <c r="C59" s="19"/>
      <c r="D59" s="20"/>
      <c r="E59" s="17"/>
      <c r="F59" s="17"/>
      <c r="G59" s="17"/>
      <c r="H59" s="17"/>
      <c r="O59" s="25"/>
      <c r="DO59" s="1"/>
      <c r="DP59" s="1"/>
      <c r="DQ59" s="1"/>
      <c r="DR59" s="1"/>
      <c r="DS59" s="1"/>
      <c r="DT59" s="1"/>
      <c r="DU59" s="1"/>
      <c r="DV59" s="1"/>
    </row>
    <row r="60" spans="2:126">
      <c r="B60" s="18"/>
      <c r="C60" s="19"/>
      <c r="D60" s="20"/>
      <c r="E60" s="17"/>
      <c r="F60" s="17"/>
      <c r="G60" s="17"/>
      <c r="H60" s="17"/>
      <c r="O60" s="25"/>
      <c r="DO60" s="1"/>
      <c r="DP60" s="1"/>
      <c r="DQ60" s="1"/>
      <c r="DR60" s="1"/>
      <c r="DS60" s="1"/>
      <c r="DT60" s="1"/>
      <c r="DU60" s="1"/>
      <c r="DV60" s="1"/>
    </row>
    <row r="61" spans="2:126">
      <c r="B61" s="18"/>
      <c r="C61" s="19"/>
      <c r="D61" s="20"/>
      <c r="E61" s="17"/>
      <c r="F61" s="17"/>
      <c r="G61" s="17"/>
      <c r="H61" s="17"/>
      <c r="O61" s="25"/>
      <c r="DO61" s="1"/>
      <c r="DP61" s="1"/>
      <c r="DQ61" s="1"/>
      <c r="DR61" s="1"/>
      <c r="DS61" s="1"/>
      <c r="DT61" s="1"/>
      <c r="DU61" s="1"/>
      <c r="DV61" s="1"/>
    </row>
    <row r="62" spans="2:126">
      <c r="B62" s="18"/>
      <c r="C62" s="19"/>
      <c r="D62" s="20"/>
      <c r="E62" s="17"/>
      <c r="F62" s="17"/>
      <c r="G62" s="17"/>
      <c r="H62" s="17"/>
      <c r="O62" s="25"/>
      <c r="DO62" s="1"/>
      <c r="DP62" s="1"/>
      <c r="DQ62" s="1"/>
      <c r="DR62" s="1"/>
      <c r="DS62" s="1"/>
      <c r="DT62" s="1"/>
      <c r="DU62" s="1"/>
      <c r="DV62" s="1"/>
    </row>
    <row r="63" spans="2:126">
      <c r="B63" s="18"/>
      <c r="C63" s="19"/>
      <c r="D63" s="20"/>
      <c r="E63" s="17"/>
      <c r="F63" s="17"/>
      <c r="G63" s="17"/>
      <c r="H63" s="17"/>
      <c r="O63" s="25"/>
      <c r="DO63" s="1"/>
      <c r="DP63" s="1"/>
      <c r="DQ63" s="1"/>
      <c r="DR63" s="1"/>
      <c r="DS63" s="1"/>
      <c r="DT63" s="1"/>
      <c r="DU63" s="1"/>
      <c r="DV63" s="1"/>
    </row>
    <row r="64" spans="2:126">
      <c r="B64" s="18"/>
      <c r="C64" s="19"/>
      <c r="D64" s="20"/>
      <c r="E64" s="17"/>
      <c r="F64" s="17"/>
      <c r="G64" s="17"/>
      <c r="H64" s="17"/>
      <c r="O64" s="25"/>
      <c r="DO64" s="1"/>
      <c r="DP64" s="1"/>
      <c r="DQ64" s="1"/>
      <c r="DR64" s="1"/>
      <c r="DS64" s="1"/>
      <c r="DT64" s="1"/>
      <c r="DU64" s="1"/>
      <c r="DV64" s="1"/>
    </row>
    <row r="65" spans="2:126">
      <c r="B65" s="18"/>
      <c r="C65" s="19"/>
      <c r="D65" s="20"/>
      <c r="E65" s="17"/>
      <c r="F65" s="17"/>
      <c r="G65" s="17"/>
      <c r="H65" s="17"/>
      <c r="O65" s="25"/>
      <c r="DO65" s="1"/>
      <c r="DP65" s="1"/>
      <c r="DQ65" s="1"/>
      <c r="DR65" s="1"/>
      <c r="DS65" s="1"/>
      <c r="DT65" s="1"/>
      <c r="DU65" s="1"/>
      <c r="DV65" s="1"/>
    </row>
    <row r="66" spans="2:126">
      <c r="B66" s="18"/>
      <c r="C66" s="19"/>
      <c r="D66" s="20"/>
      <c r="E66" s="17"/>
      <c r="F66" s="17"/>
      <c r="G66" s="17"/>
      <c r="H66" s="17"/>
      <c r="O66" s="25"/>
      <c r="DO66" s="1"/>
      <c r="DP66" s="1"/>
      <c r="DQ66" s="1"/>
      <c r="DR66" s="1"/>
      <c r="DS66" s="1"/>
      <c r="DT66" s="1"/>
      <c r="DU66" s="1"/>
      <c r="DV66" s="1"/>
    </row>
    <row r="67" spans="2:126">
      <c r="B67" s="18"/>
      <c r="C67" s="19"/>
      <c r="D67" s="20"/>
      <c r="E67" s="17"/>
      <c r="F67" s="17"/>
      <c r="G67" s="17"/>
      <c r="H67" s="17"/>
      <c r="O67" s="25"/>
      <c r="DO67" s="1"/>
      <c r="DP67" s="1"/>
      <c r="DQ67" s="1"/>
      <c r="DR67" s="1"/>
      <c r="DS67" s="1"/>
      <c r="DT67" s="1"/>
      <c r="DU67" s="1"/>
      <c r="DV67" s="1"/>
    </row>
    <row r="68" spans="2:126">
      <c r="B68" s="18"/>
      <c r="C68" s="19"/>
      <c r="D68" s="20"/>
      <c r="E68" s="17"/>
      <c r="F68" s="17"/>
      <c r="G68" s="17"/>
      <c r="H68" s="17"/>
      <c r="O68" s="25"/>
      <c r="DO68" s="1"/>
      <c r="DP68" s="1"/>
      <c r="DQ68" s="1"/>
      <c r="DR68" s="1"/>
      <c r="DS68" s="1"/>
      <c r="DT68" s="1"/>
      <c r="DU68" s="1"/>
      <c r="DV68" s="1"/>
    </row>
    <row r="69" spans="2:126">
      <c r="B69" s="18"/>
      <c r="C69" s="19"/>
      <c r="D69" s="20"/>
      <c r="E69" s="17"/>
      <c r="F69" s="17"/>
      <c r="G69" s="17"/>
      <c r="H69" s="17"/>
      <c r="O69" s="25"/>
      <c r="DO69" s="1"/>
      <c r="DP69" s="1"/>
      <c r="DQ69" s="1"/>
      <c r="DR69" s="1"/>
      <c r="DS69" s="1"/>
      <c r="DT69" s="1"/>
      <c r="DU69" s="1"/>
      <c r="DV69" s="1"/>
    </row>
    <row r="70" spans="2:126">
      <c r="B70" s="18"/>
      <c r="C70" s="19"/>
      <c r="D70" s="20"/>
      <c r="E70" s="17"/>
      <c r="F70" s="17"/>
      <c r="G70" s="17"/>
      <c r="H70" s="17"/>
      <c r="O70" s="25"/>
      <c r="DO70" s="1"/>
      <c r="DP70" s="1"/>
      <c r="DQ70" s="1"/>
      <c r="DR70" s="1"/>
      <c r="DS70" s="1"/>
      <c r="DT70" s="1"/>
      <c r="DU70" s="1"/>
      <c r="DV70" s="1"/>
    </row>
    <row r="71" spans="2:126">
      <c r="B71" s="18"/>
      <c r="C71" s="19"/>
      <c r="D71" s="20"/>
      <c r="E71" s="17"/>
      <c r="F71" s="17"/>
      <c r="G71" s="17"/>
      <c r="H71" s="17"/>
      <c r="O71" s="25"/>
      <c r="DO71" s="1"/>
      <c r="DP71" s="1"/>
      <c r="DQ71" s="1"/>
      <c r="DR71" s="1"/>
      <c r="DS71" s="1"/>
      <c r="DT71" s="1"/>
      <c r="DU71" s="1"/>
      <c r="DV71" s="1"/>
    </row>
    <row r="72" spans="2:126">
      <c r="B72" s="18"/>
      <c r="C72" s="19"/>
      <c r="D72" s="20"/>
      <c r="E72" s="17"/>
      <c r="F72" s="17"/>
      <c r="G72" s="17"/>
      <c r="H72" s="17"/>
      <c r="O72" s="25"/>
      <c r="DO72" s="1"/>
      <c r="DP72" s="1"/>
      <c r="DQ72" s="1"/>
      <c r="DR72" s="1"/>
      <c r="DS72" s="1"/>
      <c r="DT72" s="1"/>
      <c r="DU72" s="1"/>
      <c r="DV72" s="1"/>
    </row>
    <row r="73" spans="2:126">
      <c r="B73" s="18"/>
      <c r="C73" s="19"/>
      <c r="D73" s="20"/>
      <c r="E73" s="17"/>
      <c r="F73" s="17"/>
      <c r="G73" s="17"/>
      <c r="H73" s="17"/>
      <c r="O73" s="25"/>
      <c r="DO73" s="1"/>
      <c r="DP73" s="1"/>
      <c r="DQ73" s="1"/>
      <c r="DR73" s="1"/>
      <c r="DS73" s="1"/>
      <c r="DT73" s="1"/>
      <c r="DU73" s="1"/>
      <c r="DV73" s="1"/>
    </row>
    <row r="74" spans="2:126">
      <c r="B74" s="18"/>
      <c r="C74" s="19"/>
      <c r="D74" s="20"/>
      <c r="E74" s="17"/>
      <c r="F74" s="17"/>
      <c r="G74" s="17"/>
      <c r="H74" s="17"/>
      <c r="O74" s="25"/>
      <c r="DO74" s="1"/>
      <c r="DP74" s="1"/>
      <c r="DQ74" s="1"/>
      <c r="DR74" s="1"/>
      <c r="DS74" s="1"/>
      <c r="DT74" s="1"/>
      <c r="DU74" s="1"/>
      <c r="DV74" s="1"/>
    </row>
    <row r="75" spans="2:126">
      <c r="B75" s="18"/>
      <c r="C75" s="19"/>
      <c r="D75" s="20"/>
      <c r="E75" s="17"/>
      <c r="F75" s="17"/>
      <c r="G75" s="17"/>
      <c r="H75" s="17"/>
      <c r="O75" s="25"/>
      <c r="DO75" s="1"/>
      <c r="DP75" s="1"/>
      <c r="DQ75" s="1"/>
      <c r="DR75" s="1"/>
      <c r="DS75" s="1"/>
      <c r="DT75" s="1"/>
      <c r="DU75" s="1"/>
      <c r="DV75" s="1"/>
    </row>
    <row r="76" spans="2:126">
      <c r="B76" s="18"/>
      <c r="C76" s="19"/>
      <c r="D76" s="20"/>
      <c r="E76" s="17"/>
      <c r="F76" s="17"/>
      <c r="G76" s="17"/>
      <c r="H76" s="17"/>
      <c r="O76" s="25"/>
      <c r="DO76" s="1"/>
      <c r="DP76" s="1"/>
      <c r="DQ76" s="1"/>
      <c r="DR76" s="1"/>
      <c r="DS76" s="1"/>
      <c r="DT76" s="1"/>
      <c r="DU76" s="1"/>
      <c r="DV76" s="1"/>
    </row>
    <row r="77" spans="2:126">
      <c r="B77" s="18"/>
      <c r="C77" s="19"/>
      <c r="D77" s="20"/>
      <c r="E77" s="17"/>
      <c r="F77" s="17"/>
      <c r="G77" s="17"/>
      <c r="H77" s="17"/>
      <c r="O77" s="25"/>
      <c r="DO77" s="1"/>
      <c r="DP77" s="1"/>
      <c r="DQ77" s="1"/>
      <c r="DR77" s="1"/>
      <c r="DS77" s="1"/>
      <c r="DT77" s="1"/>
      <c r="DU77" s="1"/>
      <c r="DV77" s="1"/>
    </row>
    <row r="78" spans="2:126">
      <c r="B78" s="18"/>
      <c r="C78" s="19"/>
      <c r="D78" s="20"/>
      <c r="E78" s="17"/>
      <c r="F78" s="17"/>
      <c r="G78" s="17"/>
      <c r="H78" s="17"/>
      <c r="O78" s="25"/>
      <c r="DO78" s="1"/>
      <c r="DP78" s="1"/>
      <c r="DQ78" s="1"/>
      <c r="DR78" s="1"/>
      <c r="DS78" s="1"/>
      <c r="DT78" s="1"/>
      <c r="DU78" s="1"/>
      <c r="DV78" s="1"/>
    </row>
    <row r="79" spans="2:126">
      <c r="B79" s="18"/>
      <c r="C79" s="19"/>
      <c r="D79" s="20"/>
      <c r="E79" s="17"/>
      <c r="F79" s="17"/>
      <c r="G79" s="17"/>
      <c r="H79" s="17"/>
      <c r="O79" s="25"/>
      <c r="DO79" s="1"/>
      <c r="DP79" s="1"/>
      <c r="DQ79" s="1"/>
      <c r="DR79" s="1"/>
      <c r="DS79" s="1"/>
      <c r="DT79" s="1"/>
      <c r="DU79" s="1"/>
      <c r="DV79" s="1"/>
    </row>
    <row r="80" spans="2:126">
      <c r="B80" s="18"/>
      <c r="C80" s="19"/>
      <c r="D80" s="20"/>
      <c r="E80" s="17"/>
      <c r="F80" s="17"/>
      <c r="G80" s="17"/>
      <c r="H80" s="17"/>
      <c r="O80" s="25"/>
      <c r="DO80" s="1"/>
      <c r="DP80" s="1"/>
      <c r="DQ80" s="1"/>
      <c r="DR80" s="1"/>
      <c r="DS80" s="1"/>
      <c r="DT80" s="1"/>
      <c r="DU80" s="1"/>
      <c r="DV80" s="1"/>
    </row>
    <row r="81" spans="2:126">
      <c r="B81" s="18"/>
      <c r="C81" s="19"/>
      <c r="D81" s="20"/>
      <c r="E81" s="17"/>
      <c r="F81" s="17"/>
      <c r="G81" s="17"/>
      <c r="H81" s="17"/>
      <c r="O81" s="25"/>
      <c r="DO81" s="1"/>
      <c r="DP81" s="1"/>
      <c r="DQ81" s="1"/>
      <c r="DR81" s="1"/>
      <c r="DS81" s="1"/>
      <c r="DT81" s="1"/>
      <c r="DU81" s="1"/>
      <c r="DV81" s="1"/>
    </row>
    <row r="82" spans="2:126">
      <c r="B82" s="18"/>
      <c r="C82" s="19"/>
      <c r="D82" s="20"/>
      <c r="E82" s="17"/>
      <c r="F82" s="17"/>
      <c r="G82" s="17"/>
      <c r="H82" s="17"/>
      <c r="O82" s="25"/>
      <c r="DO82" s="1"/>
      <c r="DP82" s="1"/>
      <c r="DQ82" s="1"/>
      <c r="DR82" s="1"/>
      <c r="DS82" s="1"/>
      <c r="DT82" s="1"/>
      <c r="DU82" s="1"/>
      <c r="DV82" s="1"/>
    </row>
    <row r="83" spans="2:126">
      <c r="B83" s="18"/>
      <c r="C83" s="19"/>
      <c r="D83" s="20"/>
      <c r="E83" s="17"/>
      <c r="F83" s="17"/>
      <c r="G83" s="17"/>
      <c r="H83" s="17"/>
      <c r="O83" s="25"/>
      <c r="DO83" s="1"/>
      <c r="DP83" s="1"/>
      <c r="DQ83" s="1"/>
      <c r="DR83" s="1"/>
      <c r="DS83" s="1"/>
      <c r="DT83" s="1"/>
      <c r="DU83" s="1"/>
      <c r="DV83" s="1"/>
    </row>
    <row r="84" spans="2:126">
      <c r="B84" s="18"/>
      <c r="C84" s="19"/>
      <c r="D84" s="20"/>
      <c r="E84" s="17"/>
      <c r="F84" s="17"/>
      <c r="G84" s="17"/>
      <c r="H84" s="17"/>
      <c r="O84" s="25"/>
      <c r="DO84" s="1"/>
      <c r="DP84" s="1"/>
      <c r="DQ84" s="1"/>
      <c r="DR84" s="1"/>
      <c r="DS84" s="1"/>
      <c r="DT84" s="1"/>
      <c r="DU84" s="1"/>
      <c r="DV84" s="1"/>
    </row>
    <row r="85" spans="2:126">
      <c r="B85" s="18"/>
      <c r="C85" s="19"/>
      <c r="D85" s="20"/>
      <c r="E85" s="17"/>
      <c r="F85" s="17"/>
      <c r="G85" s="17"/>
      <c r="H85" s="17"/>
      <c r="O85" s="25"/>
      <c r="DO85" s="1"/>
      <c r="DP85" s="1"/>
      <c r="DQ85" s="1"/>
      <c r="DR85" s="1"/>
      <c r="DS85" s="1"/>
      <c r="DT85" s="1"/>
      <c r="DU85" s="1"/>
      <c r="DV85" s="1"/>
    </row>
    <row r="86" spans="2:126">
      <c r="B86" s="18"/>
      <c r="C86" s="19"/>
      <c r="D86" s="20"/>
      <c r="E86" s="17"/>
      <c r="F86" s="17"/>
      <c r="G86" s="17"/>
      <c r="H86" s="17"/>
      <c r="O86" s="25"/>
      <c r="DO86" s="1"/>
      <c r="DP86" s="1"/>
      <c r="DQ86" s="1"/>
      <c r="DR86" s="1"/>
      <c r="DS86" s="1"/>
      <c r="DT86" s="1"/>
      <c r="DU86" s="1"/>
      <c r="DV86" s="1"/>
    </row>
    <row r="87" spans="2:126">
      <c r="B87" s="18"/>
      <c r="C87" s="19"/>
      <c r="D87" s="20"/>
      <c r="E87" s="17"/>
      <c r="F87" s="17"/>
      <c r="G87" s="17"/>
      <c r="H87" s="17"/>
      <c r="O87" s="25"/>
      <c r="DO87" s="1"/>
      <c r="DP87" s="1"/>
      <c r="DQ87" s="1"/>
      <c r="DR87" s="1"/>
      <c r="DS87" s="1"/>
      <c r="DT87" s="1"/>
      <c r="DU87" s="1"/>
      <c r="DV87" s="1"/>
    </row>
    <row r="88" spans="2:126">
      <c r="B88" s="18"/>
      <c r="C88" s="19"/>
      <c r="D88" s="20"/>
      <c r="E88" s="17"/>
      <c r="F88" s="17"/>
      <c r="G88" s="17"/>
      <c r="H88" s="17"/>
      <c r="O88" s="25"/>
      <c r="DO88" s="1"/>
      <c r="DP88" s="1"/>
      <c r="DQ88" s="1"/>
      <c r="DR88" s="1"/>
      <c r="DS88" s="1"/>
      <c r="DT88" s="1"/>
      <c r="DU88" s="1"/>
      <c r="DV88" s="1"/>
    </row>
    <row r="89" spans="2:126">
      <c r="B89" s="18"/>
      <c r="C89" s="19"/>
      <c r="D89" s="20"/>
      <c r="E89" s="17"/>
      <c r="F89" s="17"/>
      <c r="G89" s="17"/>
      <c r="H89" s="17"/>
      <c r="O89" s="25"/>
      <c r="DO89" s="1"/>
      <c r="DP89" s="1"/>
      <c r="DQ89" s="1"/>
      <c r="DR89" s="1"/>
      <c r="DS89" s="1"/>
      <c r="DT89" s="1"/>
      <c r="DU89" s="1"/>
      <c r="DV89" s="1"/>
    </row>
    <row r="90" spans="2:126">
      <c r="B90" s="18"/>
      <c r="C90" s="19"/>
      <c r="D90" s="20"/>
      <c r="E90" s="17"/>
      <c r="F90" s="17"/>
      <c r="G90" s="17"/>
      <c r="H90" s="17"/>
      <c r="O90" s="25"/>
      <c r="DO90" s="1"/>
      <c r="DP90" s="1"/>
      <c r="DQ90" s="1"/>
      <c r="DR90" s="1"/>
      <c r="DS90" s="1"/>
      <c r="DT90" s="1"/>
      <c r="DU90" s="1"/>
      <c r="DV90" s="1"/>
    </row>
    <row r="91" spans="2:126">
      <c r="B91" s="18"/>
      <c r="C91" s="19"/>
      <c r="D91" s="20"/>
      <c r="E91" s="17"/>
      <c r="F91" s="17"/>
      <c r="G91" s="17"/>
      <c r="H91" s="17"/>
      <c r="O91" s="25"/>
      <c r="DO91" s="1"/>
      <c r="DP91" s="1"/>
      <c r="DQ91" s="1"/>
      <c r="DR91" s="1"/>
      <c r="DS91" s="1"/>
      <c r="DT91" s="1"/>
      <c r="DU91" s="1"/>
      <c r="DV91" s="1"/>
    </row>
    <row r="92" spans="2:126">
      <c r="B92" s="18"/>
      <c r="C92" s="19"/>
      <c r="D92" s="20"/>
      <c r="E92" s="17"/>
      <c r="F92" s="17"/>
      <c r="G92" s="17"/>
      <c r="H92" s="17"/>
      <c r="O92" s="25"/>
      <c r="DO92" s="1"/>
      <c r="DP92" s="1"/>
      <c r="DQ92" s="1"/>
      <c r="DR92" s="1"/>
      <c r="DS92" s="1"/>
      <c r="DT92" s="1"/>
      <c r="DU92" s="1"/>
      <c r="DV92" s="1"/>
    </row>
    <row r="93" spans="2:126">
      <c r="B93" s="18"/>
      <c r="C93" s="19"/>
      <c r="D93" s="20"/>
      <c r="E93" s="17"/>
      <c r="F93" s="17"/>
      <c r="G93" s="17"/>
      <c r="H93" s="17"/>
      <c r="O93" s="25"/>
      <c r="DO93" s="1"/>
      <c r="DP93" s="1"/>
      <c r="DQ93" s="1"/>
      <c r="DR93" s="1"/>
      <c r="DS93" s="1"/>
      <c r="DT93" s="1"/>
      <c r="DU93" s="1"/>
      <c r="DV93" s="1"/>
    </row>
    <row r="94" spans="2:126">
      <c r="B94" s="18"/>
      <c r="C94" s="19"/>
      <c r="D94" s="20"/>
      <c r="E94" s="17"/>
      <c r="F94" s="17"/>
      <c r="G94" s="17"/>
      <c r="H94" s="17"/>
      <c r="O94" s="25"/>
      <c r="DO94" s="1"/>
      <c r="DP94" s="1"/>
      <c r="DQ94" s="1"/>
      <c r="DR94" s="1"/>
      <c r="DS94" s="1"/>
      <c r="DT94" s="1"/>
      <c r="DU94" s="1"/>
      <c r="DV94" s="1"/>
    </row>
    <row r="95" spans="2:126">
      <c r="B95" s="18"/>
      <c r="C95" s="19"/>
      <c r="D95" s="20"/>
      <c r="E95" s="17"/>
      <c r="F95" s="17"/>
      <c r="G95" s="17"/>
      <c r="H95" s="17"/>
      <c r="O95" s="25"/>
      <c r="DO95" s="1"/>
      <c r="DP95" s="1"/>
      <c r="DQ95" s="1"/>
      <c r="DR95" s="1"/>
      <c r="DS95" s="1"/>
      <c r="DT95" s="1"/>
      <c r="DU95" s="1"/>
      <c r="DV95" s="1"/>
    </row>
    <row r="96" spans="2:126">
      <c r="B96" s="18"/>
      <c r="C96" s="19"/>
      <c r="D96" s="20"/>
      <c r="E96" s="17"/>
      <c r="F96" s="17"/>
      <c r="G96" s="17"/>
      <c r="H96" s="17"/>
      <c r="O96" s="25"/>
      <c r="DO96" s="1"/>
      <c r="DP96" s="1"/>
      <c r="DQ96" s="1"/>
      <c r="DR96" s="1"/>
      <c r="DS96" s="1"/>
      <c r="DT96" s="1"/>
      <c r="DU96" s="1"/>
      <c r="DV96" s="1"/>
    </row>
    <row r="97" spans="2:126">
      <c r="B97" s="18"/>
      <c r="C97" s="19"/>
      <c r="D97" s="20"/>
      <c r="E97" s="17"/>
      <c r="F97" s="17"/>
      <c r="G97" s="17"/>
      <c r="H97" s="17"/>
      <c r="O97" s="25"/>
      <c r="DO97" s="1"/>
      <c r="DP97" s="1"/>
      <c r="DQ97" s="1"/>
      <c r="DR97" s="1"/>
      <c r="DS97" s="1"/>
      <c r="DT97" s="1"/>
      <c r="DU97" s="1"/>
      <c r="DV97" s="1"/>
    </row>
    <row r="98" spans="2:126">
      <c r="B98" s="18"/>
      <c r="C98" s="19"/>
      <c r="D98" s="20"/>
      <c r="E98" s="17"/>
      <c r="F98" s="17"/>
      <c r="G98" s="17"/>
      <c r="H98" s="17"/>
      <c r="O98" s="25"/>
      <c r="DO98" s="1"/>
      <c r="DP98" s="1"/>
      <c r="DQ98" s="1"/>
      <c r="DR98" s="1"/>
      <c r="DS98" s="1"/>
      <c r="DT98" s="1"/>
      <c r="DU98" s="1"/>
      <c r="DV98" s="1"/>
    </row>
    <row r="99" spans="2:126">
      <c r="B99" s="18"/>
      <c r="C99" s="19"/>
      <c r="D99" s="20"/>
      <c r="E99" s="17"/>
      <c r="F99" s="17"/>
      <c r="G99" s="17"/>
      <c r="H99" s="17"/>
      <c r="O99" s="25"/>
      <c r="DO99" s="1"/>
      <c r="DP99" s="1"/>
      <c r="DQ99" s="1"/>
      <c r="DR99" s="1"/>
      <c r="DS99" s="1"/>
      <c r="DT99" s="1"/>
      <c r="DU99" s="1"/>
      <c r="DV99" s="1"/>
    </row>
    <row r="100" spans="2:126">
      <c r="B100" s="18"/>
      <c r="C100" s="19"/>
      <c r="D100" s="20"/>
      <c r="E100" s="17"/>
      <c r="F100" s="17"/>
      <c r="G100" s="17"/>
      <c r="H100" s="17"/>
      <c r="O100" s="25"/>
      <c r="DO100" s="1"/>
      <c r="DP100" s="1"/>
      <c r="DQ100" s="1"/>
      <c r="DR100" s="1"/>
      <c r="DS100" s="1"/>
      <c r="DT100" s="1"/>
      <c r="DU100" s="1"/>
      <c r="DV100" s="1"/>
    </row>
    <row r="101" spans="2:126">
      <c r="B101" s="18"/>
      <c r="C101" s="19"/>
      <c r="D101" s="20"/>
      <c r="E101" s="17"/>
      <c r="F101" s="17"/>
      <c r="G101" s="17"/>
      <c r="H101" s="17"/>
      <c r="O101" s="25"/>
      <c r="DO101" s="1"/>
      <c r="DP101" s="1"/>
      <c r="DQ101" s="1"/>
      <c r="DR101" s="1"/>
      <c r="DS101" s="1"/>
      <c r="DT101" s="1"/>
      <c r="DU101" s="1"/>
      <c r="DV101" s="1"/>
    </row>
    <row r="102" spans="2:126">
      <c r="B102" s="18"/>
      <c r="C102" s="19"/>
      <c r="D102" s="20"/>
      <c r="E102" s="17"/>
      <c r="F102" s="17"/>
      <c r="G102" s="17"/>
      <c r="H102" s="17"/>
      <c r="O102" s="25"/>
      <c r="DO102" s="1"/>
      <c r="DP102" s="1"/>
      <c r="DQ102" s="1"/>
      <c r="DR102" s="1"/>
      <c r="DS102" s="1"/>
      <c r="DT102" s="1"/>
      <c r="DU102" s="1"/>
      <c r="DV102" s="1"/>
    </row>
    <row r="103" spans="2:126">
      <c r="B103" s="18"/>
      <c r="C103" s="19"/>
      <c r="D103" s="20"/>
      <c r="E103" s="17"/>
      <c r="F103" s="17"/>
      <c r="G103" s="17"/>
      <c r="H103" s="17"/>
      <c r="O103" s="25"/>
      <c r="DO103" s="1"/>
      <c r="DP103" s="1"/>
      <c r="DQ103" s="1"/>
      <c r="DR103" s="1"/>
      <c r="DS103" s="1"/>
      <c r="DT103" s="1"/>
      <c r="DU103" s="1"/>
      <c r="DV103" s="1"/>
    </row>
    <row r="104" spans="2:126">
      <c r="B104" s="18"/>
      <c r="C104" s="19"/>
      <c r="D104" s="20"/>
      <c r="E104" s="17"/>
      <c r="F104" s="17"/>
      <c r="G104" s="17"/>
      <c r="H104" s="17"/>
      <c r="O104" s="25"/>
      <c r="DO104" s="1"/>
      <c r="DP104" s="1"/>
      <c r="DQ104" s="1"/>
      <c r="DR104" s="1"/>
      <c r="DS104" s="1"/>
      <c r="DT104" s="1"/>
      <c r="DU104" s="1"/>
      <c r="DV104" s="1"/>
    </row>
    <row r="105" spans="2:126">
      <c r="B105" s="18"/>
      <c r="C105" s="19"/>
      <c r="D105" s="20"/>
      <c r="E105" s="17"/>
      <c r="F105" s="17"/>
      <c r="G105" s="17"/>
      <c r="H105" s="17"/>
      <c r="O105" s="25"/>
      <c r="DO105" s="1"/>
      <c r="DP105" s="1"/>
      <c r="DQ105" s="1"/>
      <c r="DR105" s="1"/>
      <c r="DS105" s="1"/>
      <c r="DT105" s="1"/>
      <c r="DU105" s="1"/>
      <c r="DV105" s="1"/>
    </row>
    <row r="106" spans="2:126">
      <c r="B106" s="18"/>
      <c r="C106" s="19"/>
      <c r="D106" s="20"/>
      <c r="E106" s="17"/>
      <c r="F106" s="17"/>
      <c r="G106" s="17"/>
      <c r="H106" s="17"/>
      <c r="O106" s="25"/>
      <c r="DO106" s="1"/>
      <c r="DP106" s="1"/>
      <c r="DQ106" s="1"/>
      <c r="DR106" s="1"/>
      <c r="DS106" s="1"/>
      <c r="DT106" s="1"/>
      <c r="DU106" s="1"/>
      <c r="DV106" s="1"/>
    </row>
    <row r="107" spans="2:126">
      <c r="B107" s="18"/>
      <c r="C107" s="19"/>
      <c r="D107" s="20"/>
      <c r="E107" s="17"/>
      <c r="F107" s="17"/>
      <c r="G107" s="17"/>
      <c r="H107" s="17"/>
      <c r="O107" s="25"/>
      <c r="DO107" s="1"/>
      <c r="DP107" s="1"/>
      <c r="DQ107" s="1"/>
      <c r="DR107" s="1"/>
      <c r="DS107" s="1"/>
      <c r="DT107" s="1"/>
      <c r="DU107" s="1"/>
      <c r="DV107" s="1"/>
    </row>
    <row r="108" spans="2:126">
      <c r="B108" s="18"/>
      <c r="C108" s="19"/>
      <c r="D108" s="20"/>
      <c r="E108" s="17"/>
      <c r="F108" s="17"/>
      <c r="G108" s="17"/>
      <c r="H108" s="17"/>
      <c r="O108" s="25"/>
      <c r="DO108" s="1"/>
      <c r="DP108" s="1"/>
      <c r="DQ108" s="1"/>
      <c r="DR108" s="1"/>
      <c r="DS108" s="1"/>
      <c r="DT108" s="1"/>
      <c r="DU108" s="1"/>
      <c r="DV108" s="1"/>
    </row>
    <row r="109" spans="2:126">
      <c r="B109" s="18"/>
      <c r="C109" s="19"/>
      <c r="D109" s="20"/>
      <c r="E109" s="17"/>
      <c r="F109" s="17"/>
      <c r="G109" s="17"/>
      <c r="H109" s="17"/>
      <c r="O109" s="25"/>
      <c r="DO109" s="1"/>
      <c r="DP109" s="1"/>
      <c r="DQ109" s="1"/>
      <c r="DR109" s="1"/>
      <c r="DS109" s="1"/>
      <c r="DT109" s="1"/>
      <c r="DU109" s="1"/>
      <c r="DV109" s="1"/>
    </row>
    <row r="110" spans="2:126">
      <c r="B110" s="18"/>
      <c r="C110" s="19"/>
      <c r="D110" s="20"/>
      <c r="E110" s="17"/>
      <c r="F110" s="17"/>
      <c r="G110" s="17"/>
      <c r="H110" s="17"/>
      <c r="O110" s="25"/>
      <c r="DO110" s="1"/>
      <c r="DP110" s="1"/>
      <c r="DQ110" s="1"/>
      <c r="DR110" s="1"/>
      <c r="DS110" s="1"/>
      <c r="DT110" s="1"/>
      <c r="DU110" s="1"/>
      <c r="DV110" s="1"/>
    </row>
    <row r="111" spans="2:126">
      <c r="B111" s="18"/>
      <c r="C111" s="19"/>
      <c r="D111" s="20"/>
      <c r="E111" s="17"/>
      <c r="F111" s="17"/>
      <c r="G111" s="17"/>
      <c r="H111" s="17"/>
      <c r="O111" s="25"/>
      <c r="DO111" s="1"/>
      <c r="DP111" s="1"/>
      <c r="DQ111" s="1"/>
      <c r="DR111" s="1"/>
      <c r="DS111" s="1"/>
      <c r="DT111" s="1"/>
      <c r="DU111" s="1"/>
      <c r="DV111" s="1"/>
    </row>
    <row r="112" spans="2:126">
      <c r="B112" s="18"/>
      <c r="C112" s="19"/>
      <c r="D112" s="20"/>
      <c r="E112" s="17"/>
      <c r="F112" s="17"/>
      <c r="G112" s="17"/>
      <c r="H112" s="17"/>
      <c r="O112" s="25"/>
      <c r="DO112" s="1"/>
      <c r="DP112" s="1"/>
      <c r="DQ112" s="1"/>
      <c r="DR112" s="1"/>
      <c r="DS112" s="1"/>
      <c r="DT112" s="1"/>
      <c r="DU112" s="1"/>
      <c r="DV112" s="1"/>
    </row>
    <row r="113" spans="2:126">
      <c r="B113" s="18"/>
      <c r="C113" s="19"/>
      <c r="D113" s="20"/>
      <c r="E113" s="17"/>
      <c r="F113" s="17"/>
      <c r="G113" s="17"/>
      <c r="H113" s="17"/>
      <c r="O113" s="25"/>
      <c r="DO113" s="1"/>
      <c r="DP113" s="1"/>
      <c r="DQ113" s="1"/>
      <c r="DR113" s="1"/>
      <c r="DS113" s="1"/>
      <c r="DT113" s="1"/>
      <c r="DU113" s="1"/>
      <c r="DV113" s="1"/>
    </row>
    <row r="114" spans="2:126">
      <c r="B114" s="18"/>
      <c r="C114" s="19"/>
      <c r="D114" s="20"/>
      <c r="E114" s="17"/>
      <c r="F114" s="17"/>
      <c r="G114" s="17"/>
      <c r="H114" s="17"/>
      <c r="O114" s="25"/>
      <c r="DO114" s="1"/>
      <c r="DP114" s="1"/>
      <c r="DQ114" s="1"/>
      <c r="DR114" s="1"/>
      <c r="DS114" s="1"/>
      <c r="DT114" s="1"/>
      <c r="DU114" s="1"/>
      <c r="DV114" s="1"/>
    </row>
    <row r="115" spans="2:126">
      <c r="B115" s="18"/>
      <c r="C115" s="19"/>
      <c r="D115" s="20"/>
      <c r="E115" s="17"/>
      <c r="F115" s="17"/>
      <c r="G115" s="17"/>
      <c r="H115" s="17"/>
      <c r="O115" s="25"/>
      <c r="DO115" s="1"/>
      <c r="DP115" s="1"/>
      <c r="DQ115" s="1"/>
      <c r="DR115" s="1"/>
      <c r="DS115" s="1"/>
      <c r="DT115" s="1"/>
      <c r="DU115" s="1"/>
      <c r="DV115" s="1"/>
    </row>
    <row r="116" spans="2:126">
      <c r="B116" s="18"/>
      <c r="C116" s="19"/>
      <c r="D116" s="20"/>
      <c r="E116" s="17"/>
      <c r="F116" s="17"/>
      <c r="G116" s="17"/>
      <c r="H116" s="17"/>
      <c r="O116" s="25"/>
      <c r="DO116" s="1"/>
      <c r="DP116" s="1"/>
      <c r="DQ116" s="1"/>
      <c r="DR116" s="1"/>
      <c r="DS116" s="1"/>
      <c r="DT116" s="1"/>
      <c r="DU116" s="1"/>
      <c r="DV116" s="1"/>
    </row>
    <row r="117" spans="2:126">
      <c r="B117" s="18"/>
      <c r="C117" s="19"/>
      <c r="D117" s="20"/>
      <c r="E117" s="17"/>
      <c r="F117" s="17"/>
      <c r="G117" s="17"/>
      <c r="H117" s="17"/>
      <c r="O117" s="25"/>
      <c r="DO117" s="1"/>
      <c r="DP117" s="1"/>
      <c r="DQ117" s="1"/>
      <c r="DR117" s="1"/>
      <c r="DS117" s="1"/>
      <c r="DT117" s="1"/>
      <c r="DU117" s="1"/>
      <c r="DV117" s="1"/>
    </row>
    <row r="118" spans="2:126">
      <c r="B118" s="18"/>
      <c r="C118" s="19"/>
      <c r="D118" s="20"/>
      <c r="E118" s="17"/>
      <c r="F118" s="17"/>
      <c r="G118" s="17"/>
      <c r="H118" s="17"/>
      <c r="O118" s="25"/>
      <c r="DO118" s="1"/>
      <c r="DP118" s="1"/>
      <c r="DQ118" s="1"/>
      <c r="DR118" s="1"/>
      <c r="DS118" s="1"/>
      <c r="DT118" s="1"/>
      <c r="DU118" s="1"/>
      <c r="DV118" s="1"/>
    </row>
    <row r="119" spans="2:126">
      <c r="B119" s="18"/>
      <c r="C119" s="19"/>
      <c r="D119" s="20"/>
      <c r="E119" s="17"/>
      <c r="F119" s="17"/>
      <c r="G119" s="17"/>
      <c r="H119" s="17"/>
      <c r="O119" s="25"/>
      <c r="DO119" s="1"/>
      <c r="DP119" s="1"/>
      <c r="DQ119" s="1"/>
      <c r="DR119" s="1"/>
      <c r="DS119" s="1"/>
      <c r="DT119" s="1"/>
      <c r="DU119" s="1"/>
      <c r="DV119" s="1"/>
    </row>
    <row r="120" spans="2:126">
      <c r="B120" s="18"/>
      <c r="C120" s="19"/>
      <c r="D120" s="20"/>
      <c r="E120" s="17"/>
      <c r="F120" s="17"/>
      <c r="G120" s="17"/>
      <c r="H120" s="17"/>
      <c r="O120" s="25"/>
      <c r="DO120" s="1"/>
      <c r="DP120" s="1"/>
      <c r="DQ120" s="1"/>
      <c r="DR120" s="1"/>
      <c r="DS120" s="1"/>
      <c r="DT120" s="1"/>
      <c r="DU120" s="1"/>
      <c r="DV120" s="1"/>
    </row>
    <row r="121" spans="2:126">
      <c r="B121" s="18"/>
      <c r="C121" s="19"/>
      <c r="D121" s="20"/>
      <c r="E121" s="17"/>
      <c r="F121" s="17"/>
      <c r="G121" s="17"/>
      <c r="H121" s="17"/>
      <c r="O121" s="25"/>
      <c r="DO121" s="1"/>
      <c r="DP121" s="1"/>
      <c r="DQ121" s="1"/>
      <c r="DR121" s="1"/>
      <c r="DS121" s="1"/>
      <c r="DT121" s="1"/>
      <c r="DU121" s="1"/>
      <c r="DV121" s="1"/>
    </row>
    <row r="122" spans="2:126">
      <c r="B122" s="18"/>
      <c r="C122" s="19"/>
      <c r="D122" s="20"/>
      <c r="E122" s="17"/>
      <c r="F122" s="17"/>
      <c r="G122" s="17"/>
      <c r="H122" s="17"/>
      <c r="O122" s="25"/>
      <c r="DO122" s="1"/>
      <c r="DP122" s="1"/>
      <c r="DQ122" s="1"/>
      <c r="DR122" s="1"/>
      <c r="DS122" s="1"/>
      <c r="DT122" s="1"/>
      <c r="DU122" s="1"/>
      <c r="DV122" s="1"/>
    </row>
    <row r="123" spans="2:126">
      <c r="B123" s="18"/>
      <c r="C123" s="19"/>
      <c r="D123" s="20"/>
      <c r="E123" s="17"/>
      <c r="F123" s="17"/>
      <c r="G123" s="17"/>
      <c r="H123" s="17"/>
      <c r="O123" s="25"/>
      <c r="DO123" s="1"/>
      <c r="DP123" s="1"/>
      <c r="DQ123" s="1"/>
      <c r="DR123" s="1"/>
      <c r="DS123" s="1"/>
      <c r="DT123" s="1"/>
      <c r="DU123" s="1"/>
      <c r="DV123" s="1"/>
    </row>
    <row r="124" spans="2:126">
      <c r="B124" s="18"/>
      <c r="C124" s="19"/>
      <c r="D124" s="20"/>
      <c r="E124" s="17"/>
      <c r="F124" s="17"/>
      <c r="G124" s="17"/>
      <c r="H124" s="17"/>
      <c r="O124" s="25"/>
      <c r="DO124" s="1"/>
      <c r="DP124" s="1"/>
      <c r="DQ124" s="1"/>
      <c r="DR124" s="1"/>
      <c r="DS124" s="1"/>
      <c r="DT124" s="1"/>
      <c r="DU124" s="1"/>
      <c r="DV124" s="1"/>
    </row>
    <row r="125" spans="2:126">
      <c r="B125" s="18"/>
      <c r="C125" s="19"/>
      <c r="D125" s="20"/>
      <c r="E125" s="17"/>
      <c r="F125" s="17"/>
      <c r="G125" s="17"/>
      <c r="H125" s="17"/>
      <c r="O125" s="25"/>
      <c r="DO125" s="1"/>
      <c r="DP125" s="1"/>
      <c r="DQ125" s="1"/>
      <c r="DR125" s="1"/>
      <c r="DS125" s="1"/>
      <c r="DT125" s="1"/>
      <c r="DU125" s="1"/>
      <c r="DV125" s="1"/>
    </row>
    <row r="126" spans="2:126">
      <c r="B126" s="18"/>
      <c r="C126" s="19"/>
      <c r="D126" s="20"/>
      <c r="E126" s="17"/>
      <c r="F126" s="17"/>
      <c r="G126" s="17"/>
      <c r="H126" s="17"/>
      <c r="O126" s="25"/>
      <c r="DO126" s="1"/>
      <c r="DP126" s="1"/>
      <c r="DQ126" s="1"/>
      <c r="DR126" s="1"/>
      <c r="DS126" s="1"/>
      <c r="DT126" s="1"/>
      <c r="DU126" s="1"/>
      <c r="DV126" s="1"/>
    </row>
    <row r="127" spans="2:126">
      <c r="B127" s="18"/>
      <c r="C127" s="19"/>
      <c r="D127" s="20"/>
      <c r="E127" s="17"/>
      <c r="F127" s="17"/>
      <c r="G127" s="17"/>
      <c r="H127" s="17"/>
      <c r="O127" s="25"/>
      <c r="DO127" s="1"/>
      <c r="DP127" s="1"/>
      <c r="DQ127" s="1"/>
      <c r="DR127" s="1"/>
      <c r="DS127" s="1"/>
      <c r="DT127" s="1"/>
      <c r="DU127" s="1"/>
      <c r="DV127" s="1"/>
    </row>
    <row r="128" spans="2:126">
      <c r="B128" s="18"/>
      <c r="C128" s="19"/>
      <c r="D128" s="20"/>
      <c r="E128" s="17"/>
      <c r="F128" s="17"/>
      <c r="G128" s="17"/>
      <c r="H128" s="17"/>
      <c r="O128" s="25"/>
      <c r="DO128" s="1"/>
      <c r="DP128" s="1"/>
      <c r="DQ128" s="1"/>
      <c r="DR128" s="1"/>
      <c r="DS128" s="1"/>
      <c r="DT128" s="1"/>
      <c r="DU128" s="1"/>
      <c r="DV128" s="1"/>
    </row>
    <row r="129" spans="2:126">
      <c r="B129" s="18"/>
      <c r="C129" s="19"/>
      <c r="D129" s="20"/>
      <c r="E129" s="17"/>
      <c r="F129" s="17"/>
      <c r="G129" s="17"/>
      <c r="H129" s="17"/>
      <c r="O129" s="25"/>
      <c r="DO129" s="1"/>
      <c r="DP129" s="1"/>
      <c r="DQ129" s="1"/>
      <c r="DR129" s="1"/>
      <c r="DS129" s="1"/>
      <c r="DT129" s="1"/>
      <c r="DU129" s="1"/>
      <c r="DV129" s="1"/>
    </row>
    <row r="130" spans="2:126">
      <c r="B130" s="18"/>
      <c r="C130" s="19"/>
      <c r="D130" s="20"/>
      <c r="E130" s="17"/>
      <c r="F130" s="17"/>
      <c r="G130" s="17"/>
      <c r="H130" s="17"/>
      <c r="O130" s="25"/>
      <c r="DO130" s="1"/>
      <c r="DP130" s="1"/>
      <c r="DQ130" s="1"/>
      <c r="DR130" s="1"/>
      <c r="DS130" s="1"/>
      <c r="DT130" s="1"/>
      <c r="DU130" s="1"/>
      <c r="DV130" s="1"/>
    </row>
    <row r="131" spans="2:126">
      <c r="B131" s="18"/>
      <c r="C131" s="19"/>
      <c r="D131" s="20"/>
      <c r="E131" s="17"/>
      <c r="F131" s="17"/>
      <c r="G131" s="17"/>
      <c r="H131" s="17"/>
      <c r="O131" s="25"/>
      <c r="DO131" s="1"/>
      <c r="DP131" s="1"/>
      <c r="DQ131" s="1"/>
      <c r="DR131" s="1"/>
      <c r="DS131" s="1"/>
      <c r="DT131" s="1"/>
      <c r="DU131" s="1"/>
      <c r="DV131" s="1"/>
    </row>
    <row r="132" spans="2:126">
      <c r="B132" s="18"/>
      <c r="C132" s="19"/>
      <c r="D132" s="20"/>
      <c r="E132" s="17"/>
      <c r="F132" s="17"/>
      <c r="G132" s="17"/>
      <c r="H132" s="17"/>
      <c r="O132" s="25"/>
      <c r="DO132" s="1"/>
      <c r="DP132" s="1"/>
      <c r="DQ132" s="1"/>
      <c r="DR132" s="1"/>
      <c r="DS132" s="1"/>
      <c r="DT132" s="1"/>
      <c r="DU132" s="1"/>
      <c r="DV132" s="1"/>
    </row>
    <row r="133" spans="2:126">
      <c r="B133" s="18"/>
      <c r="C133" s="19"/>
      <c r="D133" s="20"/>
      <c r="E133" s="17"/>
      <c r="F133" s="17"/>
      <c r="G133" s="17"/>
      <c r="H133" s="17"/>
      <c r="O133" s="25"/>
      <c r="DO133" s="1"/>
      <c r="DP133" s="1"/>
      <c r="DQ133" s="1"/>
      <c r="DR133" s="1"/>
      <c r="DS133" s="1"/>
      <c r="DT133" s="1"/>
      <c r="DU133" s="1"/>
      <c r="DV133" s="1"/>
    </row>
    <row r="134" spans="2:126">
      <c r="B134" s="18"/>
      <c r="C134" s="19"/>
      <c r="D134" s="20"/>
      <c r="E134" s="17"/>
      <c r="F134" s="17"/>
      <c r="G134" s="17"/>
      <c r="H134" s="17"/>
      <c r="O134" s="25"/>
      <c r="DO134" s="1"/>
      <c r="DP134" s="1"/>
      <c r="DQ134" s="1"/>
      <c r="DR134" s="1"/>
      <c r="DS134" s="1"/>
      <c r="DT134" s="1"/>
      <c r="DU134" s="1"/>
      <c r="DV134" s="1"/>
    </row>
    <row r="135" spans="2:126">
      <c r="B135" s="18"/>
      <c r="C135" s="19"/>
      <c r="D135" s="20"/>
      <c r="E135" s="17"/>
      <c r="F135" s="17"/>
      <c r="G135" s="17"/>
      <c r="H135" s="17"/>
      <c r="O135" s="25"/>
      <c r="DO135" s="1"/>
      <c r="DP135" s="1"/>
      <c r="DQ135" s="1"/>
      <c r="DR135" s="1"/>
      <c r="DS135" s="1"/>
      <c r="DT135" s="1"/>
      <c r="DU135" s="1"/>
      <c r="DV135" s="1"/>
    </row>
    <row r="136" spans="2:126">
      <c r="B136" s="18"/>
      <c r="C136" s="19"/>
      <c r="D136" s="20"/>
      <c r="E136" s="17"/>
      <c r="F136" s="17"/>
      <c r="G136" s="17"/>
      <c r="H136" s="17"/>
      <c r="O136" s="25"/>
      <c r="DO136" s="1"/>
      <c r="DP136" s="1"/>
      <c r="DQ136" s="1"/>
      <c r="DR136" s="1"/>
      <c r="DS136" s="1"/>
      <c r="DT136" s="1"/>
      <c r="DU136" s="1"/>
      <c r="DV136" s="1"/>
    </row>
    <row r="137" spans="2:126">
      <c r="B137" s="18"/>
      <c r="C137" s="19"/>
      <c r="D137" s="20"/>
      <c r="E137" s="17"/>
      <c r="F137" s="17"/>
      <c r="G137" s="17"/>
      <c r="H137" s="17"/>
      <c r="O137" s="25"/>
      <c r="DO137" s="1"/>
      <c r="DP137" s="1"/>
      <c r="DQ137" s="1"/>
      <c r="DR137" s="1"/>
      <c r="DS137" s="1"/>
      <c r="DT137" s="1"/>
      <c r="DU137" s="1"/>
      <c r="DV137" s="1"/>
    </row>
    <row r="138" spans="2:126">
      <c r="B138" s="18"/>
      <c r="C138" s="19"/>
      <c r="D138" s="20"/>
      <c r="E138" s="17"/>
      <c r="F138" s="17"/>
      <c r="G138" s="17"/>
      <c r="H138" s="17"/>
      <c r="O138" s="25"/>
      <c r="DO138" s="1"/>
      <c r="DP138" s="1"/>
      <c r="DQ138" s="1"/>
      <c r="DR138" s="1"/>
      <c r="DS138" s="1"/>
      <c r="DT138" s="1"/>
      <c r="DU138" s="1"/>
      <c r="DV138" s="1"/>
    </row>
    <row r="139" spans="2:126">
      <c r="B139" s="18"/>
      <c r="C139" s="19"/>
      <c r="D139" s="20"/>
      <c r="E139" s="17"/>
      <c r="F139" s="17"/>
      <c r="G139" s="17"/>
      <c r="H139" s="17"/>
      <c r="O139" s="25"/>
      <c r="DO139" s="1"/>
      <c r="DP139" s="1"/>
      <c r="DQ139" s="1"/>
      <c r="DR139" s="1"/>
      <c r="DS139" s="1"/>
      <c r="DT139" s="1"/>
      <c r="DU139" s="1"/>
      <c r="DV139" s="1"/>
    </row>
    <row r="140" spans="2:126">
      <c r="B140" s="18"/>
      <c r="C140" s="19"/>
      <c r="D140" s="20"/>
      <c r="E140" s="17"/>
      <c r="F140" s="17"/>
      <c r="G140" s="17"/>
      <c r="H140" s="17"/>
      <c r="O140" s="25"/>
      <c r="DO140" s="1"/>
      <c r="DP140" s="1"/>
      <c r="DQ140" s="1"/>
      <c r="DR140" s="1"/>
      <c r="DS140" s="1"/>
      <c r="DT140" s="1"/>
      <c r="DU140" s="1"/>
      <c r="DV140" s="1"/>
    </row>
    <row r="141" spans="2:126">
      <c r="B141" s="18"/>
      <c r="C141" s="19"/>
      <c r="D141" s="20"/>
      <c r="E141" s="17"/>
      <c r="F141" s="17"/>
      <c r="G141" s="17"/>
      <c r="H141" s="17"/>
      <c r="O141" s="25"/>
      <c r="DO141" s="1"/>
      <c r="DP141" s="1"/>
      <c r="DQ141" s="1"/>
      <c r="DR141" s="1"/>
      <c r="DS141" s="1"/>
      <c r="DT141" s="1"/>
      <c r="DU141" s="1"/>
      <c r="DV141" s="1"/>
    </row>
    <row r="142" spans="2:126">
      <c r="B142" s="18"/>
      <c r="C142" s="19"/>
      <c r="D142" s="20"/>
      <c r="E142" s="17"/>
      <c r="F142" s="17"/>
      <c r="G142" s="17"/>
      <c r="H142" s="17"/>
      <c r="O142" s="25"/>
      <c r="DO142" s="1"/>
      <c r="DP142" s="1"/>
      <c r="DQ142" s="1"/>
      <c r="DR142" s="1"/>
      <c r="DS142" s="1"/>
      <c r="DT142" s="1"/>
      <c r="DU142" s="1"/>
      <c r="DV142" s="1"/>
    </row>
    <row r="143" spans="2:126">
      <c r="B143" s="18"/>
      <c r="C143" s="19"/>
      <c r="D143" s="20"/>
      <c r="E143" s="17"/>
      <c r="F143" s="17"/>
      <c r="G143" s="17"/>
      <c r="H143" s="17"/>
      <c r="O143" s="25"/>
      <c r="DO143" s="1"/>
      <c r="DP143" s="1"/>
      <c r="DQ143" s="1"/>
      <c r="DR143" s="1"/>
      <c r="DS143" s="1"/>
      <c r="DT143" s="1"/>
      <c r="DU143" s="1"/>
      <c r="DV143" s="1"/>
    </row>
    <row r="144" spans="2:126">
      <c r="B144" s="18"/>
      <c r="C144" s="19"/>
      <c r="D144" s="20"/>
      <c r="E144" s="17"/>
      <c r="F144" s="17"/>
      <c r="G144" s="17"/>
      <c r="H144" s="17"/>
      <c r="O144" s="25"/>
      <c r="DO144" s="1"/>
      <c r="DP144" s="1"/>
      <c r="DQ144" s="1"/>
      <c r="DR144" s="1"/>
      <c r="DS144" s="1"/>
      <c r="DT144" s="1"/>
      <c r="DU144" s="1"/>
      <c r="DV144" s="1"/>
    </row>
    <row r="145" spans="2:126">
      <c r="B145" s="18"/>
      <c r="C145" s="19"/>
      <c r="D145" s="20"/>
      <c r="E145" s="17"/>
      <c r="F145" s="17"/>
      <c r="G145" s="17"/>
      <c r="H145" s="17"/>
      <c r="O145" s="25"/>
      <c r="DO145" s="1"/>
      <c r="DP145" s="1"/>
      <c r="DQ145" s="1"/>
      <c r="DR145" s="1"/>
      <c r="DS145" s="1"/>
      <c r="DT145" s="1"/>
      <c r="DU145" s="1"/>
      <c r="DV145" s="1"/>
    </row>
    <row r="146" spans="2:126">
      <c r="B146" s="18"/>
      <c r="C146" s="19"/>
      <c r="D146" s="20"/>
      <c r="E146" s="17"/>
      <c r="F146" s="17"/>
      <c r="G146" s="17"/>
      <c r="H146" s="17"/>
      <c r="O146" s="25"/>
      <c r="DO146" s="1"/>
      <c r="DP146" s="1"/>
      <c r="DQ146" s="1"/>
      <c r="DR146" s="1"/>
      <c r="DS146" s="1"/>
      <c r="DT146" s="1"/>
      <c r="DU146" s="1"/>
      <c r="DV146" s="1"/>
    </row>
    <row r="147" spans="2:126">
      <c r="B147" s="18"/>
      <c r="C147" s="19"/>
      <c r="D147" s="20"/>
      <c r="E147" s="17"/>
      <c r="F147" s="17"/>
      <c r="G147" s="17"/>
      <c r="H147" s="17"/>
      <c r="O147" s="25"/>
      <c r="DO147" s="1"/>
      <c r="DP147" s="1"/>
      <c r="DQ147" s="1"/>
      <c r="DR147" s="1"/>
      <c r="DS147" s="1"/>
      <c r="DT147" s="1"/>
      <c r="DU147" s="1"/>
      <c r="DV147" s="1"/>
    </row>
    <row r="148" spans="2:126">
      <c r="B148" s="18"/>
      <c r="C148" s="19"/>
      <c r="D148" s="20"/>
      <c r="E148" s="17"/>
      <c r="F148" s="17"/>
      <c r="G148" s="17"/>
      <c r="H148" s="17"/>
      <c r="O148" s="25"/>
      <c r="DO148" s="1"/>
      <c r="DP148" s="1"/>
      <c r="DQ148" s="1"/>
      <c r="DR148" s="1"/>
      <c r="DS148" s="1"/>
      <c r="DT148" s="1"/>
      <c r="DU148" s="1"/>
      <c r="DV148" s="1"/>
    </row>
    <row r="149" spans="2:126">
      <c r="B149" s="18"/>
      <c r="C149" s="19"/>
      <c r="D149" s="20"/>
      <c r="E149" s="17"/>
      <c r="F149" s="17"/>
      <c r="G149" s="17"/>
      <c r="H149" s="17"/>
      <c r="O149" s="25"/>
      <c r="DO149" s="1"/>
      <c r="DP149" s="1"/>
      <c r="DQ149" s="1"/>
      <c r="DR149" s="1"/>
      <c r="DS149" s="1"/>
      <c r="DT149" s="1"/>
      <c r="DU149" s="1"/>
      <c r="DV149" s="1"/>
    </row>
    <row r="150" spans="2:126">
      <c r="B150" s="18"/>
      <c r="C150" s="19"/>
      <c r="D150" s="20"/>
      <c r="E150" s="17"/>
      <c r="F150" s="17"/>
      <c r="G150" s="17"/>
      <c r="H150" s="17"/>
      <c r="O150" s="25"/>
      <c r="DO150" s="1"/>
      <c r="DP150" s="1"/>
      <c r="DQ150" s="1"/>
      <c r="DR150" s="1"/>
      <c r="DS150" s="1"/>
      <c r="DT150" s="1"/>
      <c r="DU150" s="1"/>
      <c r="DV150" s="1"/>
    </row>
    <row r="151" spans="2:126">
      <c r="B151" s="18"/>
      <c r="C151" s="19"/>
      <c r="D151" s="20"/>
      <c r="E151" s="17"/>
      <c r="F151" s="17"/>
      <c r="G151" s="17"/>
      <c r="H151" s="17"/>
      <c r="O151" s="25"/>
      <c r="DO151" s="1"/>
      <c r="DP151" s="1"/>
      <c r="DQ151" s="1"/>
      <c r="DR151" s="1"/>
      <c r="DS151" s="1"/>
      <c r="DT151" s="1"/>
      <c r="DU151" s="1"/>
      <c r="DV151" s="1"/>
    </row>
    <row r="152" spans="2:126">
      <c r="B152" s="18"/>
      <c r="C152" s="19"/>
      <c r="D152" s="20"/>
      <c r="E152" s="17"/>
      <c r="F152" s="17"/>
      <c r="G152" s="17"/>
      <c r="H152" s="17"/>
      <c r="O152" s="25"/>
      <c r="DO152" s="1"/>
      <c r="DP152" s="1"/>
      <c r="DQ152" s="1"/>
      <c r="DR152" s="1"/>
      <c r="DS152" s="1"/>
      <c r="DT152" s="1"/>
      <c r="DU152" s="1"/>
      <c r="DV152" s="1"/>
    </row>
    <row r="153" spans="2:126">
      <c r="B153" s="18"/>
      <c r="C153" s="19"/>
      <c r="D153" s="20"/>
      <c r="E153" s="17"/>
      <c r="F153" s="17"/>
      <c r="G153" s="17"/>
      <c r="H153" s="17"/>
      <c r="O153" s="25"/>
      <c r="DO153" s="1"/>
      <c r="DP153" s="1"/>
      <c r="DQ153" s="1"/>
      <c r="DR153" s="1"/>
      <c r="DS153" s="1"/>
      <c r="DT153" s="1"/>
      <c r="DU153" s="1"/>
      <c r="DV153" s="1"/>
    </row>
    <row r="154" spans="2:126">
      <c r="B154" s="18"/>
      <c r="C154" s="19"/>
      <c r="D154" s="20"/>
      <c r="E154" s="17"/>
      <c r="F154" s="17"/>
      <c r="G154" s="17"/>
      <c r="H154" s="17"/>
      <c r="O154" s="25"/>
      <c r="DO154" s="1"/>
      <c r="DP154" s="1"/>
      <c r="DQ154" s="1"/>
      <c r="DR154" s="1"/>
      <c r="DS154" s="1"/>
      <c r="DT154" s="1"/>
      <c r="DU154" s="1"/>
      <c r="DV154" s="1"/>
    </row>
    <row r="155" spans="2:126">
      <c r="B155" s="18"/>
      <c r="C155" s="19"/>
      <c r="D155" s="20"/>
      <c r="E155" s="17"/>
      <c r="F155" s="17"/>
      <c r="G155" s="17"/>
      <c r="H155" s="17"/>
      <c r="O155" s="25"/>
      <c r="DO155" s="1"/>
      <c r="DP155" s="1"/>
      <c r="DQ155" s="1"/>
      <c r="DR155" s="1"/>
      <c r="DS155" s="1"/>
      <c r="DT155" s="1"/>
      <c r="DU155" s="1"/>
      <c r="DV155" s="1"/>
    </row>
    <row r="156" spans="2:126">
      <c r="B156" s="18"/>
      <c r="C156" s="19"/>
      <c r="D156" s="20"/>
      <c r="E156" s="17"/>
      <c r="F156" s="17"/>
      <c r="G156" s="17"/>
      <c r="H156" s="17"/>
      <c r="O156" s="25"/>
      <c r="DO156" s="1"/>
      <c r="DP156" s="1"/>
      <c r="DQ156" s="1"/>
      <c r="DR156" s="1"/>
      <c r="DS156" s="1"/>
      <c r="DT156" s="1"/>
      <c r="DU156" s="1"/>
      <c r="DV156" s="1"/>
    </row>
    <row r="157" spans="2:126">
      <c r="B157" s="18"/>
      <c r="C157" s="19"/>
      <c r="D157" s="20"/>
      <c r="E157" s="17"/>
      <c r="F157" s="17"/>
      <c r="G157" s="17"/>
      <c r="H157" s="17"/>
      <c r="O157" s="25"/>
      <c r="DO157" s="1"/>
      <c r="DP157" s="1"/>
      <c r="DQ157" s="1"/>
      <c r="DR157" s="1"/>
      <c r="DS157" s="1"/>
      <c r="DT157" s="1"/>
      <c r="DU157" s="1"/>
      <c r="DV157" s="1"/>
    </row>
    <row r="158" spans="2:126">
      <c r="B158" s="18"/>
      <c r="C158" s="19"/>
      <c r="D158" s="20"/>
      <c r="E158" s="17"/>
      <c r="F158" s="17"/>
      <c r="G158" s="17"/>
      <c r="H158" s="17"/>
      <c r="O158" s="25"/>
      <c r="DO158" s="1"/>
      <c r="DP158" s="1"/>
      <c r="DQ158" s="1"/>
      <c r="DR158" s="1"/>
      <c r="DS158" s="1"/>
      <c r="DT158" s="1"/>
      <c r="DU158" s="1"/>
      <c r="DV158" s="1"/>
    </row>
    <row r="159" spans="2:126">
      <c r="B159" s="18"/>
      <c r="C159" s="19"/>
      <c r="D159" s="20"/>
      <c r="E159" s="17"/>
      <c r="F159" s="17"/>
      <c r="G159" s="17"/>
      <c r="H159" s="17"/>
      <c r="O159" s="25"/>
      <c r="DO159" s="1"/>
      <c r="DP159" s="1"/>
      <c r="DQ159" s="1"/>
      <c r="DR159" s="1"/>
      <c r="DS159" s="1"/>
      <c r="DT159" s="1"/>
      <c r="DU159" s="1"/>
      <c r="DV159" s="1"/>
    </row>
    <row r="160" spans="2:126">
      <c r="B160" s="18"/>
      <c r="C160" s="19"/>
      <c r="D160" s="20"/>
      <c r="E160" s="17"/>
      <c r="F160" s="17"/>
      <c r="G160" s="17"/>
      <c r="H160" s="17"/>
      <c r="O160" s="25"/>
      <c r="DO160" s="1"/>
      <c r="DP160" s="1"/>
      <c r="DQ160" s="1"/>
      <c r="DR160" s="1"/>
      <c r="DS160" s="1"/>
      <c r="DT160" s="1"/>
      <c r="DU160" s="1"/>
      <c r="DV160" s="1"/>
    </row>
    <row r="161" spans="2:126">
      <c r="B161" s="18"/>
      <c r="C161" s="19"/>
      <c r="D161" s="20"/>
      <c r="E161" s="17"/>
      <c r="F161" s="17"/>
      <c r="G161" s="17"/>
      <c r="H161" s="17"/>
      <c r="O161" s="25"/>
      <c r="DO161" s="1"/>
      <c r="DP161" s="1"/>
      <c r="DQ161" s="1"/>
      <c r="DR161" s="1"/>
      <c r="DS161" s="1"/>
      <c r="DT161" s="1"/>
      <c r="DU161" s="1"/>
      <c r="DV161" s="1"/>
    </row>
    <row r="162" spans="2:126">
      <c r="B162" s="18"/>
      <c r="C162" s="19"/>
      <c r="D162" s="20"/>
      <c r="E162" s="17"/>
      <c r="F162" s="17"/>
      <c r="G162" s="17"/>
      <c r="H162" s="17"/>
      <c r="O162" s="25"/>
      <c r="DO162" s="1"/>
      <c r="DP162" s="1"/>
      <c r="DQ162" s="1"/>
      <c r="DR162" s="1"/>
      <c r="DS162" s="1"/>
      <c r="DT162" s="1"/>
      <c r="DU162" s="1"/>
      <c r="DV162" s="1"/>
    </row>
    <row r="163" spans="2:126">
      <c r="B163" s="18"/>
      <c r="C163" s="19"/>
      <c r="D163" s="20"/>
      <c r="E163" s="17"/>
      <c r="F163" s="17"/>
      <c r="G163" s="17"/>
      <c r="H163" s="17"/>
      <c r="O163" s="25"/>
      <c r="DO163" s="1"/>
      <c r="DP163" s="1"/>
      <c r="DQ163" s="1"/>
      <c r="DR163" s="1"/>
      <c r="DS163" s="1"/>
      <c r="DT163" s="1"/>
      <c r="DU163" s="1"/>
      <c r="DV163" s="1"/>
    </row>
    <row r="164" spans="2:126">
      <c r="B164" s="18"/>
      <c r="C164" s="19"/>
      <c r="D164" s="20"/>
      <c r="E164" s="17"/>
      <c r="F164" s="17"/>
      <c r="G164" s="17"/>
      <c r="H164" s="17"/>
      <c r="O164" s="25"/>
      <c r="DO164" s="1"/>
      <c r="DP164" s="1"/>
      <c r="DQ164" s="1"/>
      <c r="DR164" s="1"/>
      <c r="DS164" s="1"/>
      <c r="DT164" s="1"/>
      <c r="DU164" s="1"/>
      <c r="DV164" s="1"/>
    </row>
    <row r="165" spans="2:126">
      <c r="B165" s="18"/>
      <c r="C165" s="19"/>
      <c r="D165" s="20"/>
      <c r="E165" s="17"/>
      <c r="F165" s="17"/>
      <c r="G165" s="17"/>
      <c r="H165" s="17"/>
      <c r="O165" s="25"/>
      <c r="DO165" s="1"/>
      <c r="DP165" s="1"/>
      <c r="DQ165" s="1"/>
      <c r="DR165" s="1"/>
      <c r="DS165" s="1"/>
      <c r="DT165" s="1"/>
      <c r="DU165" s="1"/>
      <c r="DV165" s="1"/>
    </row>
    <row r="166" spans="2:126">
      <c r="B166" s="18"/>
      <c r="C166" s="19"/>
      <c r="D166" s="20"/>
      <c r="E166" s="17"/>
      <c r="F166" s="17"/>
      <c r="G166" s="17"/>
      <c r="H166" s="17"/>
      <c r="O166" s="25"/>
      <c r="DO166" s="1"/>
      <c r="DP166" s="1"/>
      <c r="DQ166" s="1"/>
      <c r="DR166" s="1"/>
      <c r="DS166" s="1"/>
      <c r="DT166" s="1"/>
      <c r="DU166" s="1"/>
      <c r="DV166" s="1"/>
    </row>
    <row r="167" spans="2:126">
      <c r="B167" s="18"/>
      <c r="C167" s="19"/>
      <c r="D167" s="20"/>
      <c r="E167" s="17"/>
      <c r="F167" s="17"/>
      <c r="G167" s="17"/>
      <c r="H167" s="17"/>
      <c r="O167" s="25"/>
      <c r="DO167" s="1"/>
      <c r="DP167" s="1"/>
      <c r="DQ167" s="1"/>
      <c r="DR167" s="1"/>
      <c r="DS167" s="1"/>
      <c r="DT167" s="1"/>
      <c r="DU167" s="1"/>
      <c r="DV167" s="1"/>
    </row>
    <row r="168" spans="2:126">
      <c r="B168" s="18"/>
      <c r="C168" s="19"/>
      <c r="D168" s="20"/>
      <c r="E168" s="17"/>
      <c r="F168" s="17"/>
      <c r="G168" s="17"/>
      <c r="H168" s="17"/>
      <c r="O168" s="25"/>
      <c r="DO168" s="1"/>
      <c r="DP168" s="1"/>
      <c r="DQ168" s="1"/>
      <c r="DR168" s="1"/>
      <c r="DS168" s="1"/>
      <c r="DT168" s="1"/>
      <c r="DU168" s="1"/>
      <c r="DV168" s="1"/>
    </row>
    <row r="169" spans="2:126">
      <c r="B169" s="18"/>
      <c r="C169" s="19"/>
      <c r="D169" s="20"/>
      <c r="E169" s="17"/>
      <c r="F169" s="17"/>
      <c r="G169" s="17"/>
      <c r="H169" s="17"/>
      <c r="O169" s="25"/>
      <c r="DO169" s="1"/>
      <c r="DP169" s="1"/>
      <c r="DQ169" s="1"/>
      <c r="DR169" s="1"/>
      <c r="DS169" s="1"/>
      <c r="DT169" s="1"/>
      <c r="DU169" s="1"/>
      <c r="DV169" s="1"/>
    </row>
    <row r="170" spans="2:126">
      <c r="B170" s="18"/>
      <c r="C170" s="19"/>
      <c r="D170" s="20"/>
      <c r="E170" s="17"/>
      <c r="F170" s="17"/>
      <c r="G170" s="17"/>
      <c r="H170" s="17"/>
      <c r="O170" s="25"/>
      <c r="DO170" s="1"/>
      <c r="DP170" s="1"/>
      <c r="DQ170" s="1"/>
      <c r="DR170" s="1"/>
      <c r="DS170" s="1"/>
      <c r="DT170" s="1"/>
      <c r="DU170" s="1"/>
      <c r="DV170" s="1"/>
    </row>
    <row r="171" spans="2:126">
      <c r="B171" s="18"/>
      <c r="C171" s="19"/>
      <c r="D171" s="20"/>
      <c r="E171" s="17"/>
      <c r="F171" s="17"/>
      <c r="G171" s="17"/>
      <c r="H171" s="17"/>
      <c r="O171" s="25"/>
      <c r="DO171" s="1"/>
      <c r="DP171" s="1"/>
      <c r="DQ171" s="1"/>
      <c r="DR171" s="1"/>
      <c r="DS171" s="1"/>
      <c r="DT171" s="1"/>
      <c r="DU171" s="1"/>
      <c r="DV171" s="1"/>
    </row>
    <row r="172" spans="2:126">
      <c r="B172" s="18"/>
      <c r="C172" s="19"/>
      <c r="D172" s="20"/>
      <c r="E172" s="17"/>
      <c r="F172" s="17"/>
      <c r="G172" s="17"/>
      <c r="H172" s="17"/>
      <c r="O172" s="25"/>
      <c r="DO172" s="1"/>
      <c r="DP172" s="1"/>
      <c r="DQ172" s="1"/>
      <c r="DR172" s="1"/>
      <c r="DS172" s="1"/>
      <c r="DT172" s="1"/>
      <c r="DU172" s="1"/>
      <c r="DV172" s="1"/>
    </row>
    <row r="173" spans="2:126">
      <c r="B173" s="18"/>
      <c r="C173" s="19"/>
      <c r="D173" s="20"/>
      <c r="E173" s="17"/>
      <c r="F173" s="17"/>
      <c r="G173" s="17"/>
      <c r="H173" s="17"/>
      <c r="O173" s="25"/>
      <c r="DO173" s="1"/>
      <c r="DP173" s="1"/>
      <c r="DQ173" s="1"/>
      <c r="DR173" s="1"/>
      <c r="DS173" s="1"/>
      <c r="DT173" s="1"/>
      <c r="DU173" s="1"/>
      <c r="DV173" s="1"/>
    </row>
    <row r="174" spans="2:126">
      <c r="B174" s="18"/>
      <c r="C174" s="19"/>
      <c r="D174" s="20"/>
      <c r="E174" s="17"/>
      <c r="F174" s="17"/>
      <c r="G174" s="17"/>
      <c r="H174" s="17"/>
      <c r="O174" s="25"/>
      <c r="DO174" s="1"/>
      <c r="DP174" s="1"/>
      <c r="DQ174" s="1"/>
      <c r="DR174" s="1"/>
      <c r="DS174" s="1"/>
      <c r="DT174" s="1"/>
      <c r="DU174" s="1"/>
      <c r="DV174" s="1"/>
    </row>
    <row r="175" spans="2:126">
      <c r="B175" s="18"/>
      <c r="C175" s="19"/>
      <c r="D175" s="20"/>
      <c r="E175" s="17"/>
      <c r="F175" s="17"/>
      <c r="G175" s="17"/>
      <c r="H175" s="17"/>
      <c r="O175" s="25"/>
      <c r="DO175" s="1"/>
      <c r="DP175" s="1"/>
      <c r="DQ175" s="1"/>
      <c r="DR175" s="1"/>
      <c r="DS175" s="1"/>
      <c r="DT175" s="1"/>
      <c r="DU175" s="1"/>
      <c r="DV175" s="1"/>
    </row>
    <row r="176" spans="2:126">
      <c r="B176" s="18"/>
      <c r="C176" s="19"/>
      <c r="D176" s="20"/>
      <c r="E176" s="17"/>
      <c r="F176" s="17"/>
      <c r="G176" s="17"/>
      <c r="H176" s="17"/>
      <c r="O176" s="25"/>
      <c r="DO176" s="1"/>
      <c r="DP176" s="1"/>
      <c r="DQ176" s="1"/>
      <c r="DR176" s="1"/>
      <c r="DS176" s="1"/>
      <c r="DT176" s="1"/>
      <c r="DU176" s="1"/>
      <c r="DV176" s="1"/>
    </row>
    <row r="177" spans="2:126">
      <c r="B177" s="18"/>
      <c r="C177" s="19"/>
      <c r="D177" s="20"/>
      <c r="E177" s="17"/>
      <c r="F177" s="17"/>
      <c r="G177" s="17"/>
      <c r="H177" s="17"/>
      <c r="O177" s="25"/>
      <c r="DO177" s="1"/>
      <c r="DP177" s="1"/>
      <c r="DQ177" s="1"/>
      <c r="DR177" s="1"/>
      <c r="DS177" s="1"/>
      <c r="DT177" s="1"/>
      <c r="DU177" s="1"/>
      <c r="DV177" s="1"/>
    </row>
    <row r="178" spans="2:126">
      <c r="B178" s="18"/>
      <c r="C178" s="19"/>
      <c r="D178" s="20"/>
      <c r="E178" s="17"/>
      <c r="F178" s="17"/>
      <c r="G178" s="17"/>
      <c r="H178" s="17"/>
      <c r="O178" s="25"/>
      <c r="DO178" s="1"/>
      <c r="DP178" s="1"/>
      <c r="DQ178" s="1"/>
      <c r="DR178" s="1"/>
      <c r="DS178" s="1"/>
      <c r="DT178" s="1"/>
      <c r="DU178" s="1"/>
      <c r="DV178" s="1"/>
    </row>
    <row r="179" spans="2:126">
      <c r="B179" s="18"/>
      <c r="C179" s="19"/>
      <c r="D179" s="20"/>
      <c r="E179" s="17"/>
      <c r="F179" s="17"/>
      <c r="G179" s="17"/>
      <c r="H179" s="17"/>
      <c r="O179" s="25"/>
      <c r="DO179" s="1"/>
      <c r="DP179" s="1"/>
      <c r="DQ179" s="1"/>
      <c r="DR179" s="1"/>
      <c r="DS179" s="1"/>
      <c r="DT179" s="1"/>
      <c r="DU179" s="1"/>
      <c r="DV179" s="1"/>
    </row>
    <row r="180" spans="2:126">
      <c r="B180" s="18"/>
      <c r="C180" s="19"/>
      <c r="D180" s="20"/>
      <c r="E180" s="17"/>
      <c r="F180" s="17"/>
      <c r="G180" s="17"/>
      <c r="H180" s="17"/>
      <c r="O180" s="25"/>
      <c r="DO180" s="1"/>
      <c r="DP180" s="1"/>
      <c r="DQ180" s="1"/>
      <c r="DR180" s="1"/>
      <c r="DS180" s="1"/>
      <c r="DT180" s="1"/>
      <c r="DU180" s="1"/>
      <c r="DV180" s="1"/>
    </row>
    <row r="181" spans="2:126">
      <c r="B181" s="18"/>
      <c r="C181" s="19"/>
      <c r="D181" s="20"/>
      <c r="E181" s="17"/>
      <c r="F181" s="17"/>
      <c r="G181" s="17"/>
      <c r="H181" s="17"/>
      <c r="O181" s="25"/>
      <c r="DO181" s="1"/>
      <c r="DP181" s="1"/>
      <c r="DQ181" s="1"/>
      <c r="DR181" s="1"/>
      <c r="DS181" s="1"/>
      <c r="DT181" s="1"/>
      <c r="DU181" s="1"/>
      <c r="DV181" s="1"/>
    </row>
    <row r="182" spans="2:126">
      <c r="B182" s="18"/>
      <c r="C182" s="19"/>
      <c r="D182" s="20"/>
      <c r="E182" s="17"/>
      <c r="F182" s="17"/>
      <c r="G182" s="17"/>
      <c r="H182" s="17"/>
      <c r="O182" s="25"/>
      <c r="DO182" s="1"/>
      <c r="DP182" s="1"/>
      <c r="DQ182" s="1"/>
      <c r="DR182" s="1"/>
      <c r="DS182" s="1"/>
      <c r="DT182" s="1"/>
      <c r="DU182" s="1"/>
      <c r="DV182" s="1"/>
    </row>
    <row r="183" spans="2:126">
      <c r="B183" s="18"/>
      <c r="C183" s="19"/>
      <c r="D183" s="20"/>
      <c r="E183" s="17"/>
      <c r="F183" s="17"/>
      <c r="G183" s="17"/>
      <c r="H183" s="17"/>
      <c r="O183" s="25"/>
      <c r="DO183" s="1"/>
      <c r="DP183" s="1"/>
      <c r="DQ183" s="1"/>
      <c r="DR183" s="1"/>
      <c r="DS183" s="1"/>
      <c r="DT183" s="1"/>
      <c r="DU183" s="1"/>
      <c r="DV183" s="1"/>
    </row>
    <row r="184" spans="2:126">
      <c r="B184" s="18"/>
      <c r="C184" s="19"/>
      <c r="D184" s="20"/>
      <c r="E184" s="17"/>
      <c r="F184" s="17"/>
      <c r="G184" s="17"/>
      <c r="H184" s="17"/>
      <c r="O184" s="25"/>
      <c r="DO184" s="1"/>
      <c r="DP184" s="1"/>
      <c r="DQ184" s="1"/>
      <c r="DR184" s="1"/>
      <c r="DS184" s="1"/>
      <c r="DT184" s="1"/>
      <c r="DU184" s="1"/>
      <c r="DV184" s="1"/>
    </row>
    <row r="185" spans="2:126">
      <c r="B185" s="18"/>
      <c r="C185" s="19"/>
      <c r="D185" s="20"/>
      <c r="E185" s="17"/>
      <c r="F185" s="17"/>
      <c r="G185" s="17"/>
      <c r="H185" s="17"/>
      <c r="O185" s="25"/>
      <c r="DO185" s="1"/>
      <c r="DP185" s="1"/>
      <c r="DQ185" s="1"/>
      <c r="DR185" s="1"/>
      <c r="DS185" s="1"/>
      <c r="DT185" s="1"/>
      <c r="DU185" s="1"/>
      <c r="DV185" s="1"/>
    </row>
    <row r="186" spans="2:126">
      <c r="B186" s="18"/>
      <c r="C186" s="19"/>
      <c r="D186" s="20"/>
      <c r="E186" s="17"/>
      <c r="F186" s="17"/>
      <c r="G186" s="17"/>
      <c r="H186" s="17"/>
      <c r="O186" s="25"/>
      <c r="DO186" s="1"/>
      <c r="DP186" s="1"/>
      <c r="DQ186" s="1"/>
      <c r="DR186" s="1"/>
      <c r="DS186" s="1"/>
      <c r="DT186" s="1"/>
      <c r="DU186" s="1"/>
      <c r="DV186" s="1"/>
    </row>
    <row r="187" spans="2:126">
      <c r="B187" s="18"/>
      <c r="C187" s="19"/>
      <c r="D187" s="20"/>
      <c r="E187" s="17"/>
      <c r="F187" s="17"/>
      <c r="G187" s="17"/>
      <c r="H187" s="17"/>
      <c r="O187" s="25"/>
      <c r="DO187" s="1"/>
      <c r="DP187" s="1"/>
      <c r="DQ187" s="1"/>
      <c r="DR187" s="1"/>
      <c r="DS187" s="1"/>
      <c r="DT187" s="1"/>
      <c r="DU187" s="1"/>
      <c r="DV187" s="1"/>
    </row>
    <row r="188" spans="2:126">
      <c r="B188" s="18"/>
      <c r="C188" s="19"/>
      <c r="D188" s="20"/>
      <c r="E188" s="17"/>
      <c r="F188" s="17"/>
      <c r="G188" s="17"/>
      <c r="H188" s="17"/>
      <c r="O188" s="25"/>
      <c r="DO188" s="1"/>
      <c r="DP188" s="1"/>
      <c r="DQ188" s="1"/>
      <c r="DR188" s="1"/>
      <c r="DS188" s="1"/>
      <c r="DT188" s="1"/>
      <c r="DU188" s="1"/>
      <c r="DV188" s="1"/>
    </row>
    <row r="189" spans="2:126">
      <c r="B189" s="18"/>
      <c r="C189" s="19"/>
      <c r="D189" s="20"/>
      <c r="E189" s="17"/>
      <c r="F189" s="17"/>
      <c r="G189" s="17"/>
      <c r="H189" s="17"/>
      <c r="O189" s="25"/>
      <c r="DO189" s="1"/>
      <c r="DP189" s="1"/>
      <c r="DQ189" s="1"/>
      <c r="DR189" s="1"/>
      <c r="DS189" s="1"/>
      <c r="DT189" s="1"/>
      <c r="DU189" s="1"/>
      <c r="DV189" s="1"/>
    </row>
    <row r="190" spans="2:126">
      <c r="B190" s="18"/>
      <c r="C190" s="19"/>
      <c r="D190" s="20"/>
      <c r="E190" s="17"/>
      <c r="F190" s="17"/>
      <c r="G190" s="17"/>
      <c r="H190" s="17"/>
      <c r="O190" s="25"/>
      <c r="DO190" s="1"/>
      <c r="DP190" s="1"/>
      <c r="DQ190" s="1"/>
      <c r="DR190" s="1"/>
      <c r="DS190" s="1"/>
      <c r="DT190" s="1"/>
      <c r="DU190" s="1"/>
      <c r="DV190" s="1"/>
    </row>
    <row r="191" spans="2:126">
      <c r="B191" s="18"/>
      <c r="C191" s="19"/>
      <c r="D191" s="20"/>
      <c r="E191" s="17"/>
      <c r="F191" s="17"/>
      <c r="G191" s="17"/>
      <c r="H191" s="17"/>
      <c r="O191" s="25"/>
      <c r="DO191" s="1"/>
      <c r="DP191" s="1"/>
      <c r="DQ191" s="1"/>
      <c r="DR191" s="1"/>
      <c r="DS191" s="1"/>
      <c r="DT191" s="1"/>
      <c r="DU191" s="1"/>
      <c r="DV191" s="1"/>
    </row>
    <row r="192" spans="2:126">
      <c r="B192" s="18"/>
      <c r="C192" s="19"/>
      <c r="D192" s="20"/>
      <c r="E192" s="17"/>
      <c r="F192" s="17"/>
      <c r="G192" s="17"/>
      <c r="H192" s="17"/>
      <c r="O192" s="25"/>
      <c r="DO192" s="1"/>
      <c r="DP192" s="1"/>
      <c r="DQ192" s="1"/>
      <c r="DR192" s="1"/>
      <c r="DS192" s="1"/>
      <c r="DT192" s="1"/>
      <c r="DU192" s="1"/>
      <c r="DV192" s="1"/>
    </row>
    <row r="193" spans="2:126">
      <c r="B193" s="18"/>
      <c r="C193" s="19"/>
      <c r="D193" s="20"/>
      <c r="E193" s="17"/>
      <c r="F193" s="17"/>
      <c r="G193" s="17"/>
      <c r="H193" s="17"/>
      <c r="O193" s="25"/>
      <c r="DO193" s="1"/>
      <c r="DP193" s="1"/>
      <c r="DQ193" s="1"/>
      <c r="DR193" s="1"/>
      <c r="DS193" s="1"/>
      <c r="DT193" s="1"/>
      <c r="DU193" s="1"/>
      <c r="DV193" s="1"/>
    </row>
    <row r="194" spans="2:126">
      <c r="B194" s="18"/>
      <c r="C194" s="19"/>
      <c r="D194" s="20"/>
      <c r="E194" s="17"/>
      <c r="F194" s="17"/>
      <c r="G194" s="17"/>
      <c r="H194" s="17"/>
      <c r="O194" s="25"/>
      <c r="DO194" s="1"/>
      <c r="DP194" s="1"/>
      <c r="DQ194" s="1"/>
      <c r="DR194" s="1"/>
      <c r="DS194" s="1"/>
      <c r="DT194" s="1"/>
      <c r="DU194" s="1"/>
      <c r="DV194" s="1"/>
    </row>
    <row r="195" spans="2:126">
      <c r="B195" s="18"/>
      <c r="C195" s="19"/>
      <c r="D195" s="20"/>
      <c r="E195" s="17"/>
      <c r="F195" s="17"/>
      <c r="G195" s="17"/>
      <c r="H195" s="17"/>
      <c r="O195" s="25"/>
      <c r="DO195" s="1"/>
      <c r="DP195" s="1"/>
      <c r="DQ195" s="1"/>
      <c r="DR195" s="1"/>
      <c r="DS195" s="1"/>
      <c r="DT195" s="1"/>
      <c r="DU195" s="1"/>
      <c r="DV195" s="1"/>
    </row>
    <row r="196" spans="2:126">
      <c r="B196" s="18"/>
      <c r="C196" s="19"/>
      <c r="D196" s="20"/>
      <c r="E196" s="17"/>
      <c r="F196" s="17"/>
      <c r="G196" s="17"/>
      <c r="H196" s="17"/>
      <c r="O196" s="25"/>
      <c r="DO196" s="1"/>
      <c r="DP196" s="1"/>
      <c r="DQ196" s="1"/>
      <c r="DR196" s="1"/>
      <c r="DS196" s="1"/>
      <c r="DT196" s="1"/>
      <c r="DU196" s="1"/>
      <c r="DV196" s="1"/>
    </row>
    <row r="197" spans="2:126">
      <c r="B197" s="18"/>
      <c r="C197" s="19"/>
      <c r="D197" s="20"/>
      <c r="E197" s="17"/>
      <c r="F197" s="17"/>
      <c r="G197" s="17"/>
      <c r="H197" s="17"/>
      <c r="O197" s="25"/>
      <c r="DO197" s="1"/>
      <c r="DP197" s="1"/>
      <c r="DQ197" s="1"/>
      <c r="DR197" s="1"/>
      <c r="DS197" s="1"/>
      <c r="DT197" s="1"/>
      <c r="DU197" s="1"/>
      <c r="DV197" s="1"/>
    </row>
    <row r="198" spans="2:126">
      <c r="B198" s="18"/>
      <c r="C198" s="19"/>
      <c r="D198" s="20"/>
      <c r="E198" s="17"/>
      <c r="F198" s="17"/>
      <c r="G198" s="17"/>
      <c r="H198" s="17"/>
      <c r="O198" s="25"/>
      <c r="DO198" s="1"/>
      <c r="DP198" s="1"/>
      <c r="DQ198" s="1"/>
      <c r="DR198" s="1"/>
      <c r="DS198" s="1"/>
      <c r="DT198" s="1"/>
      <c r="DU198" s="1"/>
      <c r="DV198" s="1"/>
    </row>
    <row r="199" spans="2:126">
      <c r="B199" s="18"/>
      <c r="C199" s="19"/>
      <c r="D199" s="20"/>
      <c r="E199" s="17"/>
      <c r="F199" s="17"/>
      <c r="G199" s="17"/>
      <c r="H199" s="17"/>
      <c r="O199" s="25"/>
      <c r="DO199" s="1"/>
      <c r="DP199" s="1"/>
      <c r="DQ199" s="1"/>
      <c r="DR199" s="1"/>
      <c r="DS199" s="1"/>
      <c r="DT199" s="1"/>
      <c r="DU199" s="1"/>
      <c r="DV199" s="1"/>
    </row>
    <row r="200" spans="2:126">
      <c r="B200" s="18"/>
      <c r="C200" s="19"/>
      <c r="D200" s="20"/>
      <c r="E200" s="17"/>
      <c r="F200" s="17"/>
      <c r="G200" s="17"/>
      <c r="H200" s="17"/>
      <c r="O200" s="25"/>
      <c r="DO200" s="1"/>
      <c r="DP200" s="1"/>
      <c r="DQ200" s="1"/>
      <c r="DR200" s="1"/>
      <c r="DS200" s="1"/>
      <c r="DT200" s="1"/>
      <c r="DU200" s="1"/>
      <c r="DV200" s="1"/>
    </row>
    <row r="201" spans="2:126">
      <c r="B201" s="18"/>
      <c r="C201" s="19"/>
      <c r="D201" s="20"/>
      <c r="E201" s="17"/>
      <c r="F201" s="17"/>
      <c r="G201" s="17"/>
      <c r="H201" s="17"/>
      <c r="O201" s="25"/>
      <c r="DO201" s="1"/>
      <c r="DP201" s="1"/>
      <c r="DQ201" s="1"/>
      <c r="DR201" s="1"/>
      <c r="DS201" s="1"/>
      <c r="DT201" s="1"/>
      <c r="DU201" s="1"/>
      <c r="DV201" s="1"/>
    </row>
    <row r="202" spans="2:126">
      <c r="B202" s="18"/>
      <c r="C202" s="19"/>
      <c r="D202" s="20"/>
      <c r="E202" s="17"/>
      <c r="F202" s="17"/>
      <c r="G202" s="17"/>
      <c r="H202" s="17"/>
      <c r="O202" s="25"/>
      <c r="DO202" s="1"/>
      <c r="DP202" s="1"/>
      <c r="DQ202" s="1"/>
      <c r="DR202" s="1"/>
      <c r="DS202" s="1"/>
      <c r="DT202" s="1"/>
      <c r="DU202" s="1"/>
      <c r="DV202" s="1"/>
    </row>
    <row r="203" spans="2:126">
      <c r="B203" s="18"/>
      <c r="C203" s="19"/>
      <c r="D203" s="20"/>
      <c r="E203" s="17"/>
      <c r="F203" s="17"/>
      <c r="G203" s="17"/>
      <c r="H203" s="17"/>
      <c r="O203" s="25"/>
      <c r="DO203" s="1"/>
      <c r="DP203" s="1"/>
      <c r="DQ203" s="1"/>
      <c r="DR203" s="1"/>
      <c r="DS203" s="1"/>
      <c r="DT203" s="1"/>
      <c r="DU203" s="1"/>
      <c r="DV203" s="1"/>
    </row>
    <row r="204" spans="2:126">
      <c r="B204" s="18"/>
      <c r="C204" s="19"/>
      <c r="D204" s="20"/>
      <c r="E204" s="17"/>
      <c r="F204" s="17"/>
      <c r="G204" s="17"/>
      <c r="H204" s="17"/>
      <c r="O204" s="25"/>
      <c r="DO204" s="1"/>
      <c r="DP204" s="1"/>
      <c r="DQ204" s="1"/>
      <c r="DR204" s="1"/>
      <c r="DS204" s="1"/>
      <c r="DT204" s="1"/>
      <c r="DU204" s="1"/>
      <c r="DV204" s="1"/>
    </row>
    <row r="205" spans="2:126">
      <c r="B205" s="18"/>
      <c r="C205" s="19"/>
      <c r="D205" s="20"/>
      <c r="E205" s="17"/>
      <c r="F205" s="17"/>
      <c r="G205" s="17"/>
      <c r="H205" s="17"/>
      <c r="O205" s="25"/>
      <c r="DO205" s="1"/>
      <c r="DP205" s="1"/>
      <c r="DQ205" s="1"/>
      <c r="DR205" s="1"/>
      <c r="DS205" s="1"/>
      <c r="DT205" s="1"/>
      <c r="DU205" s="1"/>
      <c r="DV205" s="1"/>
    </row>
    <row r="206" spans="2:126">
      <c r="B206" s="18"/>
      <c r="C206" s="19"/>
      <c r="D206" s="20"/>
      <c r="E206" s="17"/>
      <c r="F206" s="17"/>
      <c r="G206" s="17"/>
      <c r="H206" s="17"/>
      <c r="O206" s="25"/>
      <c r="DO206" s="1"/>
      <c r="DP206" s="1"/>
      <c r="DQ206" s="1"/>
      <c r="DR206" s="1"/>
      <c r="DS206" s="1"/>
      <c r="DT206" s="1"/>
      <c r="DU206" s="1"/>
      <c r="DV206" s="1"/>
    </row>
    <row r="207" spans="2:126">
      <c r="B207" s="18"/>
      <c r="C207" s="19"/>
      <c r="D207" s="20"/>
      <c r="E207" s="17"/>
      <c r="F207" s="17"/>
      <c r="G207" s="17"/>
      <c r="H207" s="17"/>
      <c r="O207" s="25"/>
      <c r="DO207" s="1"/>
      <c r="DP207" s="1"/>
      <c r="DQ207" s="1"/>
      <c r="DR207" s="1"/>
      <c r="DS207" s="1"/>
      <c r="DT207" s="1"/>
      <c r="DU207" s="1"/>
      <c r="DV207" s="1"/>
    </row>
    <row r="208" spans="2:126">
      <c r="B208" s="18"/>
      <c r="C208" s="19"/>
      <c r="D208" s="20"/>
      <c r="E208" s="17"/>
      <c r="F208" s="17"/>
      <c r="G208" s="17"/>
      <c r="H208" s="17"/>
      <c r="O208" s="25"/>
      <c r="DO208" s="1"/>
      <c r="DP208" s="1"/>
      <c r="DQ208" s="1"/>
      <c r="DR208" s="1"/>
      <c r="DS208" s="1"/>
      <c r="DT208" s="1"/>
      <c r="DU208" s="1"/>
      <c r="DV208" s="1"/>
    </row>
    <row r="209" spans="2:126">
      <c r="B209" s="18"/>
      <c r="C209" s="19"/>
      <c r="D209" s="20"/>
      <c r="E209" s="17"/>
      <c r="F209" s="17"/>
      <c r="G209" s="17"/>
      <c r="H209" s="17"/>
      <c r="O209" s="25"/>
      <c r="DO209" s="1"/>
      <c r="DP209" s="1"/>
      <c r="DQ209" s="1"/>
      <c r="DR209" s="1"/>
      <c r="DS209" s="1"/>
      <c r="DT209" s="1"/>
      <c r="DU209" s="1"/>
      <c r="DV209" s="1"/>
    </row>
    <row r="210" spans="2:126">
      <c r="B210" s="18"/>
      <c r="C210" s="19"/>
      <c r="D210" s="20"/>
      <c r="E210" s="17"/>
      <c r="F210" s="17"/>
      <c r="G210" s="17"/>
      <c r="H210" s="17"/>
      <c r="O210" s="25"/>
      <c r="DO210" s="1"/>
      <c r="DP210" s="1"/>
      <c r="DQ210" s="1"/>
      <c r="DR210" s="1"/>
      <c r="DS210" s="1"/>
      <c r="DT210" s="1"/>
      <c r="DU210" s="1"/>
      <c r="DV210" s="1"/>
    </row>
    <row r="211" spans="2:126">
      <c r="B211" s="18"/>
      <c r="C211" s="19"/>
      <c r="D211" s="20"/>
      <c r="E211" s="17"/>
      <c r="F211" s="17"/>
      <c r="G211" s="17"/>
      <c r="H211" s="17"/>
      <c r="O211" s="25"/>
      <c r="DO211" s="1"/>
      <c r="DP211" s="1"/>
      <c r="DQ211" s="1"/>
      <c r="DR211" s="1"/>
      <c r="DS211" s="1"/>
      <c r="DT211" s="1"/>
      <c r="DU211" s="1"/>
      <c r="DV211" s="1"/>
    </row>
    <row r="212" spans="2:126">
      <c r="B212" s="18"/>
      <c r="C212" s="19"/>
      <c r="D212" s="20"/>
      <c r="E212" s="17"/>
      <c r="F212" s="17"/>
      <c r="G212" s="17"/>
      <c r="H212" s="17"/>
      <c r="O212" s="25"/>
      <c r="DO212" s="1"/>
      <c r="DP212" s="1"/>
      <c r="DQ212" s="1"/>
      <c r="DR212" s="1"/>
      <c r="DS212" s="1"/>
      <c r="DT212" s="1"/>
      <c r="DU212" s="1"/>
      <c r="DV212" s="1"/>
    </row>
    <row r="213" spans="2:126">
      <c r="B213" s="18"/>
      <c r="C213" s="19"/>
      <c r="D213" s="20"/>
      <c r="E213" s="17"/>
      <c r="F213" s="17"/>
      <c r="G213" s="17"/>
      <c r="H213" s="17"/>
      <c r="O213" s="25"/>
      <c r="DO213" s="1"/>
      <c r="DP213" s="1"/>
      <c r="DQ213" s="1"/>
      <c r="DR213" s="1"/>
      <c r="DS213" s="1"/>
      <c r="DT213" s="1"/>
      <c r="DU213" s="1"/>
      <c r="DV213" s="1"/>
    </row>
    <row r="214" spans="2:126">
      <c r="B214" s="18"/>
      <c r="C214" s="19"/>
      <c r="D214" s="20"/>
      <c r="E214" s="17"/>
      <c r="F214" s="17"/>
      <c r="G214" s="17"/>
      <c r="H214" s="17"/>
      <c r="O214" s="25"/>
      <c r="DO214" s="1"/>
      <c r="DP214" s="1"/>
      <c r="DQ214" s="1"/>
      <c r="DR214" s="1"/>
      <c r="DS214" s="1"/>
      <c r="DT214" s="1"/>
      <c r="DU214" s="1"/>
      <c r="DV214" s="1"/>
    </row>
    <row r="215" spans="2:126">
      <c r="B215" s="18"/>
      <c r="C215" s="19"/>
      <c r="D215" s="20"/>
      <c r="E215" s="17"/>
      <c r="F215" s="17"/>
      <c r="G215" s="17"/>
      <c r="H215" s="17"/>
      <c r="O215" s="25"/>
      <c r="DO215" s="1"/>
      <c r="DP215" s="1"/>
      <c r="DQ215" s="1"/>
      <c r="DR215" s="1"/>
      <c r="DS215" s="1"/>
      <c r="DT215" s="1"/>
      <c r="DU215" s="1"/>
      <c r="DV215" s="1"/>
    </row>
    <row r="216" spans="2:126">
      <c r="B216" s="18"/>
      <c r="C216" s="19"/>
      <c r="D216" s="20"/>
      <c r="E216" s="17"/>
      <c r="F216" s="17"/>
      <c r="G216" s="17"/>
      <c r="H216" s="17"/>
      <c r="O216" s="25"/>
      <c r="DO216" s="1"/>
      <c r="DP216" s="1"/>
      <c r="DQ216" s="1"/>
      <c r="DR216" s="1"/>
      <c r="DS216" s="1"/>
      <c r="DT216" s="1"/>
      <c r="DU216" s="1"/>
      <c r="DV216" s="1"/>
    </row>
    <row r="217" spans="2:126">
      <c r="B217" s="18"/>
      <c r="C217" s="19"/>
      <c r="D217" s="20"/>
      <c r="E217" s="17"/>
      <c r="F217" s="17"/>
      <c r="G217" s="17"/>
      <c r="H217" s="17"/>
      <c r="O217" s="25"/>
      <c r="DO217" s="1"/>
      <c r="DP217" s="1"/>
      <c r="DQ217" s="1"/>
      <c r="DR217" s="1"/>
      <c r="DS217" s="1"/>
      <c r="DT217" s="1"/>
      <c r="DU217" s="1"/>
      <c r="DV217" s="1"/>
    </row>
    <row r="218" spans="2:126">
      <c r="B218" s="18"/>
      <c r="C218" s="19"/>
      <c r="D218" s="20"/>
      <c r="E218" s="17"/>
      <c r="F218" s="17"/>
      <c r="G218" s="17"/>
      <c r="H218" s="17"/>
      <c r="O218" s="25"/>
      <c r="DO218" s="1"/>
      <c r="DP218" s="1"/>
      <c r="DQ218" s="1"/>
      <c r="DR218" s="1"/>
      <c r="DS218" s="1"/>
      <c r="DT218" s="1"/>
      <c r="DU218" s="1"/>
      <c r="DV218" s="1"/>
    </row>
    <row r="219" spans="2:126">
      <c r="B219" s="18"/>
      <c r="C219" s="19"/>
      <c r="D219" s="20"/>
      <c r="E219" s="17"/>
      <c r="F219" s="17"/>
      <c r="G219" s="17"/>
      <c r="H219" s="17"/>
      <c r="O219" s="25"/>
      <c r="DO219" s="1"/>
      <c r="DP219" s="1"/>
      <c r="DQ219" s="1"/>
      <c r="DR219" s="1"/>
      <c r="DS219" s="1"/>
      <c r="DT219" s="1"/>
      <c r="DU219" s="1"/>
      <c r="DV219" s="1"/>
    </row>
    <row r="220" spans="2:126">
      <c r="B220" s="18"/>
      <c r="C220" s="19"/>
      <c r="D220" s="20"/>
      <c r="E220" s="17"/>
      <c r="F220" s="17"/>
      <c r="G220" s="17"/>
      <c r="H220" s="17"/>
      <c r="O220" s="25"/>
      <c r="DO220" s="1"/>
      <c r="DP220" s="1"/>
      <c r="DQ220" s="1"/>
      <c r="DR220" s="1"/>
      <c r="DS220" s="1"/>
      <c r="DT220" s="1"/>
      <c r="DU220" s="1"/>
      <c r="DV220" s="1"/>
    </row>
    <row r="221" spans="2:126">
      <c r="B221" s="18"/>
      <c r="C221" s="19"/>
      <c r="D221" s="20"/>
      <c r="E221" s="17"/>
      <c r="F221" s="17"/>
      <c r="G221" s="17"/>
      <c r="H221" s="17"/>
      <c r="O221" s="25"/>
      <c r="DO221" s="1"/>
      <c r="DP221" s="1"/>
      <c r="DQ221" s="1"/>
      <c r="DR221" s="1"/>
      <c r="DS221" s="1"/>
      <c r="DT221" s="1"/>
      <c r="DU221" s="1"/>
      <c r="DV221" s="1"/>
    </row>
    <row r="222" spans="2:126">
      <c r="B222" s="18"/>
      <c r="C222" s="19"/>
      <c r="D222" s="20"/>
      <c r="E222" s="17"/>
      <c r="F222" s="17"/>
      <c r="G222" s="17"/>
      <c r="H222" s="17"/>
      <c r="O222" s="25"/>
      <c r="DO222" s="1"/>
      <c r="DP222" s="1"/>
      <c r="DQ222" s="1"/>
      <c r="DR222" s="1"/>
      <c r="DS222" s="1"/>
      <c r="DT222" s="1"/>
      <c r="DU222" s="1"/>
      <c r="DV222" s="1"/>
    </row>
    <row r="223" spans="2:126">
      <c r="B223" s="18"/>
      <c r="C223" s="19"/>
      <c r="D223" s="20"/>
      <c r="E223" s="17"/>
      <c r="F223" s="17"/>
      <c r="G223" s="17"/>
      <c r="H223" s="17"/>
      <c r="O223" s="25"/>
      <c r="DO223" s="1"/>
      <c r="DP223" s="1"/>
      <c r="DQ223" s="1"/>
      <c r="DR223" s="1"/>
      <c r="DS223" s="1"/>
      <c r="DT223" s="1"/>
      <c r="DU223" s="1"/>
      <c r="DV223" s="1"/>
    </row>
    <row r="224" spans="2:126">
      <c r="B224" s="18"/>
      <c r="C224" s="19"/>
      <c r="D224" s="20"/>
      <c r="E224" s="17"/>
      <c r="F224" s="17"/>
      <c r="G224" s="17"/>
      <c r="H224" s="17"/>
      <c r="DO224" s="1"/>
      <c r="DP224" s="1"/>
      <c r="DQ224" s="1"/>
      <c r="DR224" s="1"/>
      <c r="DS224" s="1"/>
      <c r="DT224" s="1"/>
      <c r="DU224" s="1"/>
      <c r="DV224" s="1"/>
    </row>
    <row r="225" spans="2:126">
      <c r="B225" s="18"/>
      <c r="C225" s="19"/>
      <c r="D225" s="20"/>
      <c r="E225" s="17"/>
      <c r="F225" s="17"/>
      <c r="G225" s="17"/>
      <c r="H225" s="17"/>
      <c r="K225" s="2" t="s">
        <v>7</v>
      </c>
      <c r="L225" s="2" t="s">
        <v>11</v>
      </c>
      <c r="DO225" s="1"/>
      <c r="DP225" s="1"/>
      <c r="DQ225" s="1"/>
      <c r="DR225" s="1"/>
      <c r="DS225" s="1"/>
      <c r="DT225" s="1"/>
      <c r="DU225" s="1"/>
      <c r="DV225" s="1"/>
    </row>
    <row r="226" spans="2:126">
      <c r="B226" s="18"/>
      <c r="C226" s="19"/>
      <c r="D226" s="20"/>
      <c r="E226" s="17"/>
      <c r="F226" s="17"/>
      <c r="G226" s="17"/>
      <c r="H226" s="17"/>
      <c r="K226" s="2" t="s">
        <v>8</v>
      </c>
      <c r="L226" s="2">
        <v>16.011551999999998</v>
      </c>
      <c r="DO226" s="1"/>
      <c r="DP226" s="1"/>
      <c r="DQ226" s="1"/>
      <c r="DR226" s="1"/>
      <c r="DS226" s="1"/>
      <c r="DT226" s="1"/>
      <c r="DU226" s="1"/>
      <c r="DV226" s="1"/>
    </row>
    <row r="227" spans="2:126">
      <c r="B227" s="18"/>
      <c r="C227" s="19"/>
      <c r="D227" s="20"/>
      <c r="E227" s="17"/>
      <c r="F227" s="17"/>
      <c r="G227" s="17"/>
      <c r="H227" s="17"/>
      <c r="K227" s="2" t="s">
        <v>9</v>
      </c>
      <c r="L227" s="2">
        <v>0</v>
      </c>
      <c r="DO227" s="1"/>
      <c r="DP227" s="1"/>
      <c r="DQ227" s="1"/>
      <c r="DR227" s="1"/>
      <c r="DS227" s="1"/>
      <c r="DT227" s="1"/>
      <c r="DU227" s="1"/>
      <c r="DV227" s="1"/>
    </row>
    <row r="228" spans="2:126">
      <c r="B228" s="18"/>
      <c r="C228" s="19"/>
      <c r="D228" s="20"/>
      <c r="E228" s="17"/>
      <c r="F228" s="17"/>
      <c r="G228" s="17"/>
      <c r="H228" s="17"/>
      <c r="K228" s="2" t="s">
        <v>10</v>
      </c>
      <c r="L228" s="2">
        <v>0</v>
      </c>
      <c r="DO228" s="1"/>
      <c r="DP228" s="1"/>
      <c r="DQ228" s="1"/>
      <c r="DR228" s="1"/>
      <c r="DS228" s="1"/>
      <c r="DT228" s="1"/>
      <c r="DU228" s="1"/>
      <c r="DV228" s="1"/>
    </row>
    <row r="229" spans="2:126">
      <c r="B229" s="18"/>
      <c r="C229" s="19"/>
      <c r="D229" s="20"/>
      <c r="E229" s="17"/>
      <c r="F229" s="17"/>
      <c r="G229" s="17"/>
      <c r="H229" s="17"/>
      <c r="DO229" s="1"/>
      <c r="DP229" s="1"/>
      <c r="DQ229" s="1"/>
      <c r="DR229" s="1"/>
      <c r="DS229" s="1"/>
      <c r="DT229" s="1"/>
      <c r="DU229" s="1"/>
      <c r="DV229" s="1"/>
    </row>
    <row r="230" spans="2:126">
      <c r="B230" s="18"/>
      <c r="C230" s="19"/>
      <c r="D230" s="20"/>
      <c r="E230" s="17"/>
      <c r="F230" s="17"/>
      <c r="G230" s="17"/>
      <c r="H230" s="17"/>
      <c r="DO230" s="1"/>
      <c r="DP230" s="1"/>
      <c r="DQ230" s="1"/>
      <c r="DR230" s="1"/>
      <c r="DS230" s="1"/>
      <c r="DT230" s="1"/>
      <c r="DU230" s="1"/>
      <c r="DV230" s="1"/>
    </row>
    <row r="231" spans="2:126">
      <c r="B231" s="18"/>
      <c r="C231" s="19"/>
      <c r="D231" s="20"/>
      <c r="E231" s="17"/>
      <c r="F231" s="17"/>
      <c r="G231" s="17"/>
      <c r="H231" s="17"/>
      <c r="DO231" s="1"/>
      <c r="DP231" s="1"/>
      <c r="DQ231" s="1"/>
      <c r="DR231" s="1"/>
      <c r="DS231" s="1"/>
      <c r="DT231" s="1"/>
      <c r="DU231" s="1"/>
      <c r="DV231" s="1"/>
    </row>
    <row r="232" spans="2:126">
      <c r="B232" s="18"/>
      <c r="C232" s="19"/>
      <c r="D232" s="20"/>
      <c r="E232" s="17"/>
      <c r="F232" s="17"/>
      <c r="G232" s="17"/>
      <c r="H232" s="17"/>
      <c r="DO232" s="1"/>
      <c r="DP232" s="1"/>
      <c r="DQ232" s="1"/>
      <c r="DR232" s="1"/>
      <c r="DS232" s="1"/>
      <c r="DT232" s="1"/>
      <c r="DU232" s="1"/>
      <c r="DV232" s="1"/>
    </row>
    <row r="233" spans="2:126">
      <c r="B233" s="18"/>
      <c r="C233" s="19"/>
      <c r="D233" s="20"/>
      <c r="E233" s="17"/>
      <c r="F233" s="17"/>
      <c r="G233" s="17"/>
      <c r="H233" s="17"/>
      <c r="DO233" s="1"/>
      <c r="DP233" s="1"/>
      <c r="DQ233" s="1"/>
      <c r="DR233" s="1"/>
      <c r="DS233" s="1"/>
      <c r="DT233" s="1"/>
      <c r="DU233" s="1"/>
      <c r="DV233" s="1"/>
    </row>
    <row r="234" spans="2:126">
      <c r="B234" s="18"/>
      <c r="C234" s="19"/>
      <c r="D234" s="20"/>
      <c r="E234" s="17"/>
      <c r="F234" s="17"/>
      <c r="G234" s="17"/>
      <c r="H234" s="17"/>
      <c r="DO234" s="1"/>
      <c r="DP234" s="1"/>
      <c r="DQ234" s="1"/>
      <c r="DR234" s="1"/>
      <c r="DS234" s="1"/>
      <c r="DT234" s="1"/>
      <c r="DU234" s="1"/>
      <c r="DV234" s="1"/>
    </row>
    <row r="235" spans="2:126">
      <c r="B235" s="18"/>
      <c r="C235" s="19"/>
      <c r="D235" s="20"/>
      <c r="E235" s="17"/>
      <c r="F235" s="17"/>
      <c r="G235" s="17"/>
      <c r="H235" s="17"/>
      <c r="DO235" s="1"/>
      <c r="DP235" s="1"/>
      <c r="DQ235" s="1"/>
      <c r="DR235" s="1"/>
      <c r="DS235" s="1"/>
      <c r="DT235" s="1"/>
      <c r="DU235" s="1"/>
      <c r="DV235" s="1"/>
    </row>
    <row r="236" spans="2:126">
      <c r="B236" s="18"/>
      <c r="C236" s="19"/>
      <c r="D236" s="20"/>
      <c r="E236" s="17"/>
      <c r="F236" s="17"/>
      <c r="G236" s="17"/>
      <c r="H236" s="17"/>
      <c r="DO236" s="1"/>
      <c r="DP236" s="1"/>
      <c r="DQ236" s="1"/>
      <c r="DR236" s="1"/>
      <c r="DS236" s="1"/>
      <c r="DT236" s="1"/>
      <c r="DU236" s="1"/>
      <c r="DV236" s="1"/>
    </row>
    <row r="237" spans="2:126">
      <c r="B237" s="18"/>
      <c r="C237" s="19"/>
      <c r="D237" s="20"/>
      <c r="E237" s="17"/>
      <c r="F237" s="17"/>
      <c r="G237" s="17"/>
      <c r="H237" s="17"/>
      <c r="DO237" s="1"/>
      <c r="DP237" s="1"/>
      <c r="DQ237" s="1"/>
      <c r="DR237" s="1"/>
      <c r="DS237" s="1"/>
      <c r="DT237" s="1"/>
      <c r="DU237" s="1"/>
      <c r="DV237" s="1"/>
    </row>
    <row r="238" spans="2:126">
      <c r="B238" s="18"/>
      <c r="C238" s="19"/>
      <c r="D238" s="20"/>
      <c r="E238" s="17"/>
      <c r="F238" s="17"/>
      <c r="G238" s="17"/>
      <c r="H238" s="17"/>
      <c r="DO238" s="1"/>
      <c r="DP238" s="1"/>
      <c r="DQ238" s="1"/>
      <c r="DR238" s="1"/>
      <c r="DS238" s="1"/>
      <c r="DT238" s="1"/>
      <c r="DU238" s="1"/>
      <c r="DV238" s="1"/>
    </row>
    <row r="239" spans="2:126">
      <c r="B239" s="18"/>
      <c r="C239" s="19"/>
      <c r="D239" s="20"/>
      <c r="E239" s="17"/>
      <c r="F239" s="17"/>
      <c r="G239" s="17"/>
      <c r="H239" s="17"/>
      <c r="DO239" s="1"/>
      <c r="DP239" s="1"/>
      <c r="DQ239" s="1"/>
      <c r="DR239" s="1"/>
      <c r="DS239" s="1"/>
      <c r="DT239" s="1"/>
      <c r="DU239" s="1"/>
      <c r="DV239" s="1"/>
    </row>
    <row r="240" spans="2:126">
      <c r="B240" s="18"/>
      <c r="C240" s="19"/>
      <c r="D240" s="20"/>
      <c r="E240" s="17"/>
      <c r="F240" s="17"/>
      <c r="G240" s="17"/>
      <c r="H240" s="17"/>
      <c r="DO240" s="1"/>
      <c r="DP240" s="1"/>
      <c r="DQ240" s="1"/>
      <c r="DR240" s="1"/>
      <c r="DS240" s="1"/>
      <c r="DT240" s="1"/>
      <c r="DU240" s="1"/>
      <c r="DV240" s="1"/>
    </row>
    <row r="241" spans="2:126">
      <c r="B241" s="18"/>
      <c r="C241" s="19"/>
      <c r="D241" s="20"/>
      <c r="E241" s="17"/>
      <c r="F241" s="17"/>
      <c r="G241" s="17"/>
      <c r="H241" s="17"/>
      <c r="DO241" s="1"/>
      <c r="DP241" s="1"/>
      <c r="DQ241" s="1"/>
      <c r="DR241" s="1"/>
      <c r="DS241" s="1"/>
      <c r="DT241" s="1"/>
      <c r="DU241" s="1"/>
      <c r="DV241" s="1"/>
    </row>
    <row r="242" spans="2:126">
      <c r="B242" s="18"/>
      <c r="C242" s="19"/>
      <c r="D242" s="20"/>
      <c r="E242" s="17"/>
      <c r="F242" s="17"/>
      <c r="G242" s="17"/>
      <c r="H242" s="17"/>
      <c r="DO242" s="1"/>
      <c r="DP242" s="1"/>
      <c r="DQ242" s="1"/>
      <c r="DR242" s="1"/>
      <c r="DS242" s="1"/>
      <c r="DT242" s="1"/>
      <c r="DU242" s="1"/>
      <c r="DV242" s="1"/>
    </row>
    <row r="243" spans="2:126">
      <c r="B243" s="18"/>
      <c r="C243" s="19"/>
      <c r="D243" s="20"/>
      <c r="E243" s="17"/>
      <c r="F243" s="17"/>
      <c r="G243" s="17"/>
      <c r="H243" s="17"/>
      <c r="DO243" s="1"/>
      <c r="DP243" s="1"/>
      <c r="DQ243" s="1"/>
      <c r="DR243" s="1"/>
      <c r="DS243" s="1"/>
      <c r="DT243" s="1"/>
      <c r="DU243" s="1"/>
      <c r="DV243" s="1"/>
    </row>
    <row r="244" spans="2:126">
      <c r="B244" s="18"/>
      <c r="C244" s="19"/>
      <c r="D244" s="20"/>
      <c r="E244" s="17"/>
      <c r="F244" s="17"/>
      <c r="G244" s="17"/>
      <c r="H244" s="17"/>
      <c r="DO244" s="1"/>
      <c r="DP244" s="1"/>
      <c r="DQ244" s="1"/>
      <c r="DR244" s="1"/>
      <c r="DS244" s="1"/>
      <c r="DT244" s="1"/>
      <c r="DU244" s="1"/>
      <c r="DV244" s="1"/>
    </row>
    <row r="245" spans="2:126">
      <c r="B245" s="18"/>
      <c r="C245" s="19"/>
      <c r="D245" s="20"/>
      <c r="E245" s="17"/>
      <c r="F245" s="17"/>
      <c r="G245" s="17"/>
      <c r="H245" s="17"/>
      <c r="DO245" s="1"/>
      <c r="DP245" s="1"/>
      <c r="DQ245" s="1"/>
      <c r="DR245" s="1"/>
      <c r="DS245" s="1"/>
      <c r="DT245" s="1"/>
      <c r="DU245" s="1"/>
      <c r="DV245" s="1"/>
    </row>
    <row r="246" spans="2:126">
      <c r="B246" s="18"/>
      <c r="C246" s="19"/>
      <c r="D246" s="20"/>
      <c r="E246" s="17"/>
      <c r="F246" s="17"/>
      <c r="G246" s="17"/>
      <c r="H246" s="17"/>
      <c r="DO246" s="1"/>
      <c r="DP246" s="1"/>
      <c r="DQ246" s="1"/>
      <c r="DR246" s="1"/>
      <c r="DS246" s="1"/>
      <c r="DT246" s="1"/>
      <c r="DU246" s="1"/>
      <c r="DV246" s="1"/>
    </row>
    <row r="247" spans="2:126">
      <c r="B247" s="18"/>
      <c r="C247" s="19"/>
      <c r="D247" s="20"/>
      <c r="E247" s="17"/>
      <c r="F247" s="17"/>
      <c r="G247" s="17"/>
      <c r="H247" s="17"/>
      <c r="DO247" s="1"/>
      <c r="DP247" s="1"/>
      <c r="DQ247" s="1"/>
      <c r="DR247" s="1"/>
      <c r="DS247" s="1"/>
      <c r="DT247" s="1"/>
      <c r="DU247" s="1"/>
      <c r="DV247" s="1"/>
    </row>
    <row r="248" spans="2:126">
      <c r="B248" s="18"/>
      <c r="C248" s="19"/>
      <c r="D248" s="20"/>
      <c r="E248" s="17"/>
      <c r="F248" s="17"/>
      <c r="G248" s="17"/>
      <c r="H248" s="17"/>
      <c r="DO248" s="1"/>
      <c r="DP248" s="1"/>
      <c r="DQ248" s="1"/>
      <c r="DR248" s="1"/>
      <c r="DS248" s="1"/>
      <c r="DT248" s="1"/>
      <c r="DU248" s="1"/>
      <c r="DV248" s="1"/>
    </row>
    <row r="249" spans="2:126">
      <c r="B249" s="18"/>
      <c r="C249" s="19"/>
      <c r="D249" s="20"/>
      <c r="E249" s="17"/>
      <c r="F249" s="17"/>
      <c r="G249" s="17"/>
      <c r="H249" s="17"/>
      <c r="DO249" s="1"/>
      <c r="DP249" s="1"/>
      <c r="DQ249" s="1"/>
      <c r="DR249" s="1"/>
      <c r="DS249" s="1"/>
      <c r="DT249" s="1"/>
      <c r="DU249" s="1"/>
      <c r="DV249" s="1"/>
    </row>
    <row r="250" spans="2:126">
      <c r="B250" s="18"/>
      <c r="C250" s="19"/>
      <c r="D250" s="20"/>
      <c r="E250" s="17"/>
      <c r="F250" s="17"/>
      <c r="G250" s="17"/>
      <c r="H250" s="17"/>
      <c r="DO250" s="1"/>
      <c r="DP250" s="1"/>
      <c r="DQ250" s="1"/>
      <c r="DR250" s="1"/>
      <c r="DS250" s="1"/>
      <c r="DT250" s="1"/>
      <c r="DU250" s="1"/>
      <c r="DV250" s="1"/>
    </row>
    <row r="251" spans="2:126">
      <c r="B251" s="18"/>
      <c r="C251" s="19"/>
      <c r="D251" s="20"/>
      <c r="E251" s="17"/>
      <c r="F251" s="17"/>
      <c r="G251" s="17"/>
      <c r="H251" s="17"/>
      <c r="DO251" s="1"/>
      <c r="DP251" s="1"/>
      <c r="DQ251" s="1"/>
      <c r="DR251" s="1"/>
      <c r="DS251" s="1"/>
      <c r="DT251" s="1"/>
      <c r="DU251" s="1"/>
      <c r="DV251" s="1"/>
    </row>
    <row r="252" spans="2:126">
      <c r="B252" s="18"/>
      <c r="C252" s="19"/>
      <c r="D252" s="20"/>
      <c r="E252" s="17"/>
      <c r="F252" s="17"/>
      <c r="G252" s="17"/>
      <c r="H252" s="17"/>
      <c r="DO252" s="1"/>
      <c r="DP252" s="1"/>
      <c r="DQ252" s="1"/>
      <c r="DR252" s="1"/>
      <c r="DS252" s="1"/>
      <c r="DT252" s="1"/>
      <c r="DU252" s="1"/>
      <c r="DV252" s="1"/>
    </row>
    <row r="253" spans="2:126">
      <c r="B253" s="18"/>
      <c r="C253" s="19"/>
      <c r="D253" s="20"/>
      <c r="E253" s="17"/>
      <c r="F253" s="17"/>
      <c r="G253" s="17"/>
      <c r="H253" s="17"/>
      <c r="DO253" s="1"/>
      <c r="DP253" s="1"/>
      <c r="DQ253" s="1"/>
      <c r="DR253" s="1"/>
      <c r="DS253" s="1"/>
      <c r="DT253" s="1"/>
      <c r="DU253" s="1"/>
      <c r="DV253" s="1"/>
    </row>
    <row r="254" spans="2:126">
      <c r="B254" s="18"/>
      <c r="C254" s="19"/>
      <c r="D254" s="20"/>
      <c r="E254" s="17"/>
      <c r="F254" s="17"/>
      <c r="G254" s="17"/>
      <c r="H254" s="17"/>
      <c r="DO254" s="1"/>
      <c r="DP254" s="1"/>
      <c r="DQ254" s="1"/>
      <c r="DR254" s="1"/>
      <c r="DS254" s="1"/>
      <c r="DT254" s="1"/>
      <c r="DU254" s="1"/>
      <c r="DV254" s="1"/>
    </row>
    <row r="255" spans="2:126">
      <c r="B255" s="18"/>
      <c r="C255" s="19"/>
      <c r="D255" s="20"/>
      <c r="E255" s="17"/>
      <c r="F255" s="17"/>
      <c r="G255" s="17"/>
      <c r="H255" s="17"/>
      <c r="DO255" s="1"/>
      <c r="DP255" s="1"/>
      <c r="DQ255" s="1"/>
      <c r="DR255" s="1"/>
      <c r="DS255" s="1"/>
      <c r="DT255" s="1"/>
      <c r="DU255" s="1"/>
      <c r="DV255" s="1"/>
    </row>
    <row r="256" spans="2:126">
      <c r="B256" s="18"/>
      <c r="C256" s="19"/>
      <c r="D256" s="20"/>
      <c r="E256" s="17"/>
      <c r="F256" s="17"/>
      <c r="G256" s="17"/>
      <c r="H256" s="17"/>
      <c r="DO256" s="1"/>
      <c r="DP256" s="1"/>
      <c r="DQ256" s="1"/>
      <c r="DR256" s="1"/>
      <c r="DS256" s="1"/>
      <c r="DT256" s="1"/>
      <c r="DU256" s="1"/>
      <c r="DV256" s="1"/>
    </row>
    <row r="257" spans="2:126">
      <c r="B257" s="18"/>
      <c r="C257" s="19"/>
      <c r="D257" s="20"/>
      <c r="E257" s="17"/>
      <c r="F257" s="17"/>
      <c r="G257" s="17"/>
      <c r="H257" s="17"/>
      <c r="DO257" s="1"/>
      <c r="DP257" s="1"/>
      <c r="DQ257" s="1"/>
      <c r="DR257" s="1"/>
      <c r="DS257" s="1"/>
      <c r="DT257" s="1"/>
      <c r="DU257" s="1"/>
      <c r="DV257" s="1"/>
    </row>
    <row r="258" spans="2:126">
      <c r="B258" s="18"/>
      <c r="C258" s="19"/>
      <c r="D258" s="20"/>
      <c r="E258" s="17"/>
      <c r="F258" s="17"/>
      <c r="G258" s="17"/>
      <c r="H258" s="17"/>
      <c r="DO258" s="1"/>
      <c r="DP258" s="1"/>
      <c r="DQ258" s="1"/>
      <c r="DR258" s="1"/>
      <c r="DS258" s="1"/>
      <c r="DT258" s="1"/>
      <c r="DU258" s="1"/>
      <c r="DV258" s="1"/>
    </row>
    <row r="259" spans="2:126">
      <c r="B259" s="18"/>
      <c r="C259" s="19"/>
      <c r="D259" s="20"/>
      <c r="E259" s="17"/>
      <c r="F259" s="17"/>
      <c r="G259" s="17"/>
      <c r="H259" s="17"/>
      <c r="DO259" s="1"/>
      <c r="DP259" s="1"/>
      <c r="DQ259" s="1"/>
      <c r="DR259" s="1"/>
      <c r="DS259" s="1"/>
      <c r="DT259" s="1"/>
      <c r="DU259" s="1"/>
      <c r="DV259" s="1"/>
    </row>
    <row r="260" spans="2:126">
      <c r="B260" s="18"/>
      <c r="C260" s="19"/>
      <c r="D260" s="20"/>
      <c r="E260" s="17"/>
      <c r="F260" s="17"/>
      <c r="G260" s="17"/>
      <c r="H260" s="17"/>
      <c r="DO260" s="1"/>
      <c r="DP260" s="1"/>
      <c r="DQ260" s="1"/>
      <c r="DR260" s="1"/>
      <c r="DS260" s="1"/>
      <c r="DT260" s="1"/>
      <c r="DU260" s="1"/>
      <c r="DV260" s="1"/>
    </row>
    <row r="261" spans="2:126">
      <c r="B261" s="18"/>
      <c r="C261" s="19"/>
      <c r="D261" s="20"/>
      <c r="E261" s="17"/>
      <c r="F261" s="17"/>
      <c r="G261" s="17"/>
      <c r="H261" s="17"/>
      <c r="DO261" s="1"/>
      <c r="DP261" s="1"/>
      <c r="DQ261" s="1"/>
      <c r="DR261" s="1"/>
      <c r="DS261" s="1"/>
      <c r="DT261" s="1"/>
      <c r="DU261" s="1"/>
      <c r="DV261" s="1"/>
    </row>
    <row r="262" spans="2:126">
      <c r="B262" s="18"/>
      <c r="C262" s="19"/>
      <c r="D262" s="20"/>
      <c r="E262" s="17"/>
      <c r="F262" s="17"/>
      <c r="G262" s="17"/>
      <c r="H262" s="17"/>
      <c r="DO262" s="1"/>
      <c r="DP262" s="1"/>
      <c r="DQ262" s="1"/>
      <c r="DR262" s="1"/>
      <c r="DS262" s="1"/>
      <c r="DT262" s="1"/>
      <c r="DU262" s="1"/>
      <c r="DV262" s="1"/>
    </row>
    <row r="263" spans="2:126">
      <c r="B263" s="18"/>
      <c r="C263" s="19"/>
      <c r="D263" s="20"/>
      <c r="E263" s="17"/>
      <c r="F263" s="17"/>
      <c r="G263" s="17"/>
      <c r="H263" s="17"/>
      <c r="DO263" s="1"/>
      <c r="DP263" s="1"/>
      <c r="DQ263" s="1"/>
      <c r="DR263" s="1"/>
      <c r="DS263" s="1"/>
      <c r="DT263" s="1"/>
      <c r="DU263" s="1"/>
      <c r="DV263" s="1"/>
    </row>
    <row r="264" spans="2:126">
      <c r="B264" s="18"/>
      <c r="C264" s="19"/>
      <c r="D264" s="20"/>
      <c r="E264" s="17"/>
      <c r="F264" s="17"/>
      <c r="G264" s="17"/>
      <c r="H264" s="17"/>
      <c r="DO264" s="1"/>
      <c r="DP264" s="1"/>
      <c r="DQ264" s="1"/>
      <c r="DR264" s="1"/>
      <c r="DS264" s="1"/>
      <c r="DT264" s="1"/>
      <c r="DU264" s="1"/>
      <c r="DV264" s="1"/>
    </row>
    <row r="265" spans="2:126">
      <c r="B265" s="18"/>
      <c r="C265" s="19"/>
      <c r="D265" s="20"/>
      <c r="E265" s="17"/>
      <c r="F265" s="17"/>
      <c r="G265" s="17"/>
      <c r="H265" s="17"/>
      <c r="DO265" s="1"/>
      <c r="DP265" s="1"/>
      <c r="DQ265" s="1"/>
      <c r="DR265" s="1"/>
      <c r="DS265" s="1"/>
      <c r="DT265" s="1"/>
      <c r="DU265" s="1"/>
      <c r="DV265" s="1"/>
    </row>
    <row r="266" spans="2:126">
      <c r="B266" s="18"/>
      <c r="C266" s="19"/>
      <c r="D266" s="20"/>
      <c r="E266" s="17"/>
      <c r="F266" s="17"/>
      <c r="G266" s="17"/>
      <c r="H266" s="17"/>
      <c r="DO266" s="1"/>
      <c r="DP266" s="1"/>
      <c r="DQ266" s="1"/>
      <c r="DR266" s="1"/>
      <c r="DS266" s="1"/>
      <c r="DT266" s="1"/>
      <c r="DU266" s="1"/>
      <c r="DV266" s="1"/>
    </row>
    <row r="267" spans="2:126">
      <c r="B267" s="18"/>
      <c r="C267" s="19"/>
      <c r="D267" s="20"/>
      <c r="E267" s="17"/>
      <c r="F267" s="17"/>
      <c r="G267" s="17"/>
      <c r="H267" s="17"/>
      <c r="DO267" s="1"/>
      <c r="DP267" s="1"/>
      <c r="DQ267" s="1"/>
      <c r="DR267" s="1"/>
      <c r="DS267" s="1"/>
      <c r="DT267" s="1"/>
      <c r="DU267" s="1"/>
      <c r="DV267" s="1"/>
    </row>
    <row r="268" spans="2:126">
      <c r="B268" s="18"/>
      <c r="C268" s="19"/>
      <c r="D268" s="20"/>
      <c r="E268" s="17"/>
      <c r="F268" s="17"/>
      <c r="G268" s="17"/>
      <c r="H268" s="17"/>
      <c r="DO268" s="1"/>
      <c r="DP268" s="1"/>
      <c r="DQ268" s="1"/>
      <c r="DR268" s="1"/>
      <c r="DS268" s="1"/>
      <c r="DT268" s="1"/>
      <c r="DU268" s="1"/>
      <c r="DV268" s="1"/>
    </row>
    <row r="269" spans="2:126">
      <c r="B269" s="18"/>
      <c r="C269" s="19"/>
      <c r="D269" s="20"/>
      <c r="E269" s="17"/>
      <c r="F269" s="17"/>
      <c r="G269" s="17"/>
      <c r="H269" s="17"/>
      <c r="DO269" s="1"/>
      <c r="DP269" s="1"/>
      <c r="DQ269" s="1"/>
      <c r="DR269" s="1"/>
      <c r="DS269" s="1"/>
      <c r="DT269" s="1"/>
      <c r="DU269" s="1"/>
      <c r="DV269" s="1"/>
    </row>
    <row r="270" spans="2:126">
      <c r="B270" s="18"/>
      <c r="C270" s="19"/>
      <c r="D270" s="20"/>
      <c r="E270" s="17"/>
      <c r="F270" s="17"/>
      <c r="G270" s="17"/>
      <c r="H270" s="17"/>
      <c r="DO270" s="1"/>
      <c r="DP270" s="1"/>
      <c r="DQ270" s="1"/>
      <c r="DR270" s="1"/>
      <c r="DS270" s="1"/>
      <c r="DT270" s="1"/>
      <c r="DU270" s="1"/>
      <c r="DV270" s="1"/>
    </row>
    <row r="271" spans="2:126">
      <c r="B271" s="18"/>
      <c r="C271" s="19"/>
      <c r="D271" s="20"/>
      <c r="E271" s="17"/>
      <c r="F271" s="17"/>
      <c r="G271" s="17"/>
      <c r="H271" s="17"/>
      <c r="DO271" s="1"/>
      <c r="DP271" s="1"/>
      <c r="DQ271" s="1"/>
      <c r="DR271" s="1"/>
      <c r="DS271" s="1"/>
      <c r="DT271" s="1"/>
      <c r="DU271" s="1"/>
      <c r="DV271" s="1"/>
    </row>
    <row r="272" spans="2:126">
      <c r="B272" s="18"/>
      <c r="C272" s="19"/>
      <c r="D272" s="20"/>
      <c r="E272" s="17"/>
      <c r="F272" s="17"/>
      <c r="G272" s="17"/>
      <c r="H272" s="17"/>
      <c r="DO272" s="1"/>
      <c r="DP272" s="1"/>
      <c r="DQ272" s="1"/>
      <c r="DR272" s="1"/>
      <c r="DS272" s="1"/>
      <c r="DT272" s="1"/>
      <c r="DU272" s="1"/>
      <c r="DV272" s="1"/>
    </row>
    <row r="273" spans="2:126">
      <c r="B273" s="18"/>
      <c r="C273" s="19"/>
      <c r="D273" s="20"/>
      <c r="E273" s="17"/>
      <c r="F273" s="17"/>
      <c r="G273" s="17"/>
      <c r="H273" s="17"/>
      <c r="DO273" s="1"/>
      <c r="DP273" s="1"/>
      <c r="DQ273" s="1"/>
      <c r="DR273" s="1"/>
      <c r="DS273" s="1"/>
      <c r="DT273" s="1"/>
      <c r="DU273" s="1"/>
      <c r="DV273" s="1"/>
    </row>
    <row r="274" spans="2:126">
      <c r="B274" s="18"/>
      <c r="C274" s="19"/>
      <c r="D274" s="20"/>
      <c r="E274" s="17"/>
      <c r="F274" s="17"/>
      <c r="G274" s="17"/>
      <c r="H274" s="17"/>
      <c r="DO274" s="1"/>
      <c r="DP274" s="1"/>
      <c r="DQ274" s="1"/>
      <c r="DR274" s="1"/>
      <c r="DS274" s="1"/>
      <c r="DT274" s="1"/>
      <c r="DU274" s="1"/>
      <c r="DV274" s="1"/>
    </row>
    <row r="275" spans="2:126">
      <c r="B275" s="18"/>
      <c r="C275" s="19"/>
      <c r="D275" s="20"/>
      <c r="E275" s="17"/>
      <c r="F275" s="17"/>
      <c r="G275" s="17"/>
      <c r="H275" s="17"/>
      <c r="DO275" s="1"/>
      <c r="DP275" s="1"/>
      <c r="DQ275" s="1"/>
      <c r="DR275" s="1"/>
      <c r="DS275" s="1"/>
      <c r="DT275" s="1"/>
      <c r="DU275" s="1"/>
      <c r="DV275" s="1"/>
    </row>
    <row r="276" spans="2:126">
      <c r="B276" s="18"/>
      <c r="C276" s="19"/>
      <c r="D276" s="20"/>
      <c r="E276" s="17"/>
      <c r="F276" s="17"/>
      <c r="G276" s="17"/>
      <c r="H276" s="17"/>
      <c r="DO276" s="1"/>
      <c r="DP276" s="1"/>
      <c r="DQ276" s="1"/>
      <c r="DR276" s="1"/>
      <c r="DS276" s="1"/>
      <c r="DT276" s="1"/>
      <c r="DU276" s="1"/>
      <c r="DV276" s="1"/>
    </row>
    <row r="277" spans="2:126">
      <c r="B277" s="18"/>
      <c r="C277" s="19"/>
      <c r="D277" s="20"/>
      <c r="E277" s="17"/>
      <c r="F277" s="17"/>
      <c r="G277" s="17"/>
      <c r="H277" s="17"/>
      <c r="DO277" s="1"/>
      <c r="DP277" s="1"/>
      <c r="DQ277" s="1"/>
      <c r="DR277" s="1"/>
      <c r="DS277" s="1"/>
      <c r="DT277" s="1"/>
      <c r="DU277" s="1"/>
      <c r="DV277" s="1"/>
    </row>
    <row r="278" spans="2:126">
      <c r="B278" s="18"/>
      <c r="C278" s="19"/>
      <c r="D278" s="20"/>
      <c r="E278" s="17"/>
      <c r="F278" s="17"/>
      <c r="G278" s="17"/>
      <c r="H278" s="17"/>
      <c r="DO278" s="1"/>
      <c r="DP278" s="1"/>
      <c r="DQ278" s="1"/>
      <c r="DR278" s="1"/>
      <c r="DS278" s="1"/>
      <c r="DT278" s="1"/>
      <c r="DU278" s="1"/>
      <c r="DV278" s="1"/>
    </row>
    <row r="279" spans="2:126">
      <c r="B279" s="18"/>
      <c r="C279" s="19"/>
      <c r="D279" s="20"/>
      <c r="E279" s="17"/>
      <c r="F279" s="17"/>
      <c r="G279" s="17"/>
      <c r="H279" s="17"/>
      <c r="DO279" s="1"/>
      <c r="DP279" s="1"/>
      <c r="DQ279" s="1"/>
      <c r="DR279" s="1"/>
      <c r="DS279" s="1"/>
      <c r="DT279" s="1"/>
      <c r="DU279" s="1"/>
      <c r="DV279" s="1"/>
    </row>
    <row r="280" spans="2:126">
      <c r="B280" s="18"/>
      <c r="C280" s="19"/>
      <c r="D280" s="20"/>
      <c r="E280" s="17"/>
      <c r="F280" s="17"/>
      <c r="G280" s="17"/>
      <c r="H280" s="17"/>
      <c r="DO280" s="1"/>
      <c r="DP280" s="1"/>
      <c r="DQ280" s="1"/>
      <c r="DR280" s="1"/>
      <c r="DS280" s="1"/>
      <c r="DT280" s="1"/>
      <c r="DU280" s="1"/>
      <c r="DV280" s="1"/>
    </row>
    <row r="281" spans="2:126">
      <c r="B281" s="18"/>
      <c r="C281" s="19"/>
      <c r="D281" s="20"/>
      <c r="E281" s="17"/>
      <c r="F281" s="17"/>
      <c r="G281" s="17"/>
      <c r="H281" s="17"/>
      <c r="DO281" s="1"/>
      <c r="DP281" s="1"/>
      <c r="DQ281" s="1"/>
      <c r="DR281" s="1"/>
      <c r="DS281" s="1"/>
      <c r="DT281" s="1"/>
      <c r="DU281" s="1"/>
      <c r="DV281" s="1"/>
    </row>
    <row r="282" spans="2:126">
      <c r="B282" s="18"/>
      <c r="C282" s="19"/>
      <c r="D282" s="20"/>
      <c r="E282" s="17"/>
      <c r="F282" s="17"/>
      <c r="G282" s="17"/>
      <c r="H282" s="17"/>
      <c r="DO282" s="1"/>
      <c r="DP282" s="1"/>
      <c r="DQ282" s="1"/>
      <c r="DR282" s="1"/>
      <c r="DS282" s="1"/>
      <c r="DT282" s="1"/>
      <c r="DU282" s="1"/>
      <c r="DV282" s="1"/>
    </row>
    <row r="283" spans="2:126">
      <c r="B283" s="18"/>
      <c r="C283" s="19"/>
      <c r="D283" s="20"/>
      <c r="E283" s="17"/>
      <c r="F283" s="17"/>
      <c r="G283" s="17"/>
      <c r="H283" s="17"/>
      <c r="DO283" s="1"/>
      <c r="DP283" s="1"/>
      <c r="DQ283" s="1"/>
      <c r="DR283" s="1"/>
      <c r="DS283" s="1"/>
      <c r="DT283" s="1"/>
      <c r="DU283" s="1"/>
      <c r="DV283" s="1"/>
    </row>
    <row r="284" spans="2:126">
      <c r="B284" s="18"/>
      <c r="C284" s="19"/>
      <c r="D284" s="20"/>
      <c r="E284" s="17"/>
      <c r="F284" s="17"/>
      <c r="G284" s="17"/>
      <c r="H284" s="17"/>
      <c r="DO284" s="1"/>
      <c r="DP284" s="1"/>
      <c r="DQ284" s="1"/>
      <c r="DR284" s="1"/>
      <c r="DS284" s="1"/>
      <c r="DT284" s="1"/>
      <c r="DU284" s="1"/>
      <c r="DV284" s="1"/>
    </row>
    <row r="285" spans="2:126">
      <c r="B285" s="18"/>
      <c r="C285" s="19"/>
      <c r="D285" s="20"/>
      <c r="E285" s="17"/>
      <c r="F285" s="17"/>
      <c r="G285" s="17"/>
      <c r="H285" s="17"/>
      <c r="DO285" s="1"/>
      <c r="DP285" s="1"/>
      <c r="DQ285" s="1"/>
      <c r="DR285" s="1"/>
      <c r="DS285" s="1"/>
      <c r="DT285" s="1"/>
      <c r="DU285" s="1"/>
      <c r="DV285" s="1"/>
    </row>
    <row r="286" spans="2:126">
      <c r="B286" s="18"/>
      <c r="C286" s="19"/>
      <c r="D286" s="20"/>
      <c r="E286" s="17"/>
      <c r="F286" s="17"/>
      <c r="G286" s="17"/>
      <c r="H286" s="17"/>
      <c r="DO286" s="1"/>
      <c r="DP286" s="1"/>
      <c r="DQ286" s="1"/>
      <c r="DR286" s="1"/>
      <c r="DS286" s="1"/>
      <c r="DT286" s="1"/>
      <c r="DU286" s="1"/>
      <c r="DV286" s="1"/>
    </row>
    <row r="287" spans="2:126">
      <c r="B287" s="18"/>
      <c r="C287" s="19"/>
      <c r="D287" s="20"/>
      <c r="E287" s="17"/>
      <c r="F287" s="17"/>
      <c r="G287" s="17"/>
      <c r="H287" s="17"/>
      <c r="DO287" s="1"/>
      <c r="DP287" s="1"/>
      <c r="DQ287" s="1"/>
      <c r="DR287" s="1"/>
      <c r="DS287" s="1"/>
      <c r="DT287" s="1"/>
      <c r="DU287" s="1"/>
      <c r="DV287" s="1"/>
    </row>
    <row r="288" spans="2:126">
      <c r="B288" s="18"/>
      <c r="C288" s="19"/>
      <c r="D288" s="20"/>
      <c r="E288" s="17"/>
      <c r="F288" s="17"/>
      <c r="G288" s="17"/>
      <c r="H288" s="17"/>
      <c r="DO288" s="1"/>
      <c r="DP288" s="1"/>
      <c r="DQ288" s="1"/>
      <c r="DR288" s="1"/>
      <c r="DS288" s="1"/>
      <c r="DT288" s="1"/>
      <c r="DU288" s="1"/>
      <c r="DV288" s="1"/>
    </row>
    <row r="289" spans="2:126">
      <c r="B289" s="18"/>
      <c r="C289" s="19"/>
      <c r="D289" s="20"/>
      <c r="E289" s="17"/>
      <c r="F289" s="17"/>
      <c r="G289" s="17"/>
      <c r="H289" s="17"/>
      <c r="DO289" s="1"/>
      <c r="DP289" s="1"/>
      <c r="DQ289" s="1"/>
      <c r="DR289" s="1"/>
      <c r="DS289" s="1"/>
      <c r="DT289" s="1"/>
      <c r="DU289" s="1"/>
      <c r="DV289" s="1"/>
    </row>
    <row r="290" spans="2:126">
      <c r="B290" s="18"/>
      <c r="C290" s="19"/>
      <c r="D290" s="20"/>
      <c r="E290" s="17"/>
      <c r="F290" s="17"/>
      <c r="G290" s="17"/>
      <c r="H290" s="17"/>
      <c r="DO290" s="1"/>
      <c r="DP290" s="1"/>
      <c r="DQ290" s="1"/>
      <c r="DR290" s="1"/>
      <c r="DS290" s="1"/>
      <c r="DT290" s="1"/>
      <c r="DU290" s="1"/>
      <c r="DV290" s="1"/>
    </row>
    <row r="291" spans="2:126">
      <c r="B291" s="18"/>
      <c r="C291" s="19"/>
      <c r="D291" s="20"/>
      <c r="E291" s="17"/>
      <c r="F291" s="17"/>
      <c r="G291" s="17"/>
      <c r="H291" s="17"/>
      <c r="DO291" s="1"/>
      <c r="DP291" s="1"/>
      <c r="DQ291" s="1"/>
      <c r="DR291" s="1"/>
      <c r="DS291" s="1"/>
      <c r="DT291" s="1"/>
      <c r="DU291" s="1"/>
      <c r="DV291" s="1"/>
    </row>
    <row r="292" spans="2:126">
      <c r="B292" s="18"/>
      <c r="C292" s="19"/>
      <c r="D292" s="20"/>
      <c r="E292" s="17"/>
      <c r="F292" s="17"/>
      <c r="G292" s="17"/>
      <c r="H292" s="17"/>
      <c r="DO292" s="1"/>
      <c r="DP292" s="1"/>
      <c r="DQ292" s="1"/>
      <c r="DR292" s="1"/>
      <c r="DS292" s="1"/>
      <c r="DT292" s="1"/>
      <c r="DU292" s="1"/>
      <c r="DV292" s="1"/>
    </row>
    <row r="293" spans="2:126">
      <c r="B293" s="18"/>
      <c r="C293" s="19"/>
      <c r="D293" s="20"/>
      <c r="E293" s="17"/>
      <c r="F293" s="17"/>
      <c r="G293" s="17"/>
      <c r="H293" s="17"/>
      <c r="DO293" s="1"/>
      <c r="DP293" s="1"/>
      <c r="DQ293" s="1"/>
      <c r="DR293" s="1"/>
      <c r="DS293" s="1"/>
      <c r="DT293" s="1"/>
      <c r="DU293" s="1"/>
      <c r="DV293" s="1"/>
    </row>
    <row r="294" spans="2:126">
      <c r="B294" s="18"/>
      <c r="C294" s="19"/>
      <c r="D294" s="20"/>
      <c r="E294" s="17"/>
      <c r="F294" s="17"/>
      <c r="G294" s="17"/>
      <c r="H294" s="17"/>
      <c r="DO294" s="1"/>
      <c r="DP294" s="1"/>
      <c r="DQ294" s="1"/>
      <c r="DR294" s="1"/>
      <c r="DS294" s="1"/>
      <c r="DT294" s="1"/>
      <c r="DU294" s="1"/>
      <c r="DV294" s="1"/>
    </row>
    <row r="295" spans="2:126">
      <c r="B295" s="18"/>
      <c r="C295" s="19"/>
      <c r="D295" s="20"/>
      <c r="E295" s="17"/>
      <c r="F295" s="17"/>
      <c r="G295" s="17"/>
      <c r="H295" s="17"/>
      <c r="DO295" s="1"/>
      <c r="DP295" s="1"/>
      <c r="DQ295" s="1"/>
      <c r="DR295" s="1"/>
      <c r="DS295" s="1"/>
      <c r="DT295" s="1"/>
      <c r="DU295" s="1"/>
      <c r="DV295" s="1"/>
    </row>
    <row r="296" spans="2:126">
      <c r="B296" s="18"/>
      <c r="C296" s="19"/>
      <c r="D296" s="20"/>
      <c r="E296" s="17"/>
      <c r="F296" s="17"/>
      <c r="G296" s="17"/>
      <c r="H296" s="17"/>
      <c r="DO296" s="1"/>
      <c r="DP296" s="1"/>
      <c r="DQ296" s="1"/>
      <c r="DR296" s="1"/>
      <c r="DS296" s="1"/>
      <c r="DT296" s="1"/>
      <c r="DU296" s="1"/>
      <c r="DV296" s="1"/>
    </row>
    <row r="297" spans="2:126">
      <c r="B297" s="18"/>
      <c r="C297" s="19"/>
      <c r="D297" s="20"/>
      <c r="E297" s="17"/>
      <c r="F297" s="17"/>
      <c r="G297" s="17"/>
      <c r="H297" s="17"/>
      <c r="DO297" s="1"/>
      <c r="DP297" s="1"/>
      <c r="DQ297" s="1"/>
      <c r="DR297" s="1"/>
      <c r="DS297" s="1"/>
      <c r="DT297" s="1"/>
      <c r="DU297" s="1"/>
      <c r="DV297" s="1"/>
    </row>
    <row r="298" spans="2:126">
      <c r="B298" s="18"/>
      <c r="C298" s="19"/>
      <c r="D298" s="20"/>
      <c r="E298" s="17"/>
      <c r="F298" s="17"/>
      <c r="G298" s="17"/>
      <c r="H298" s="17"/>
      <c r="DO298" s="1"/>
      <c r="DP298" s="1"/>
      <c r="DQ298" s="1"/>
      <c r="DR298" s="1"/>
      <c r="DS298" s="1"/>
      <c r="DT298" s="1"/>
      <c r="DU298" s="1"/>
      <c r="DV298" s="1"/>
    </row>
    <row r="299" spans="2:126">
      <c r="B299" s="18"/>
      <c r="C299" s="19"/>
      <c r="D299" s="20"/>
      <c r="E299" s="17"/>
      <c r="F299" s="17"/>
      <c r="G299" s="17"/>
      <c r="H299" s="17"/>
      <c r="DO299" s="1"/>
      <c r="DP299" s="1"/>
      <c r="DQ299" s="1"/>
      <c r="DR299" s="1"/>
      <c r="DS299" s="1"/>
      <c r="DT299" s="1"/>
      <c r="DU299" s="1"/>
      <c r="DV299" s="1"/>
    </row>
    <row r="300" spans="2:126">
      <c r="B300" s="18"/>
      <c r="C300" s="19"/>
      <c r="D300" s="20"/>
      <c r="E300" s="17"/>
      <c r="F300" s="17"/>
      <c r="G300" s="17"/>
      <c r="H300" s="17"/>
      <c r="DO300" s="1"/>
      <c r="DP300" s="1"/>
      <c r="DQ300" s="1"/>
      <c r="DR300" s="1"/>
      <c r="DS300" s="1"/>
      <c r="DT300" s="1"/>
      <c r="DU300" s="1"/>
      <c r="DV300" s="1"/>
    </row>
    <row r="301" spans="2:126">
      <c r="B301" s="18"/>
      <c r="C301" s="19"/>
      <c r="D301" s="20"/>
      <c r="E301" s="17"/>
      <c r="F301" s="17"/>
      <c r="G301" s="17"/>
      <c r="H301" s="17"/>
      <c r="DO301" s="1"/>
      <c r="DP301" s="1"/>
      <c r="DQ301" s="1"/>
      <c r="DR301" s="1"/>
      <c r="DS301" s="1"/>
      <c r="DT301" s="1"/>
      <c r="DU301" s="1"/>
      <c r="DV301" s="1"/>
    </row>
    <row r="302" spans="2:126">
      <c r="B302" s="18"/>
      <c r="C302" s="19"/>
      <c r="D302" s="20"/>
      <c r="E302" s="17"/>
      <c r="F302" s="17"/>
      <c r="G302" s="17"/>
      <c r="H302" s="17"/>
      <c r="DO302" s="1"/>
      <c r="DP302" s="1"/>
      <c r="DQ302" s="1"/>
      <c r="DR302" s="1"/>
      <c r="DS302" s="1"/>
      <c r="DT302" s="1"/>
      <c r="DU302" s="1"/>
      <c r="DV302" s="1"/>
    </row>
    <row r="303" spans="2:126">
      <c r="B303" s="18"/>
      <c r="C303" s="19"/>
      <c r="D303" s="20"/>
      <c r="E303" s="17"/>
      <c r="F303" s="17"/>
      <c r="G303" s="17"/>
      <c r="H303" s="17"/>
      <c r="DO303" s="1"/>
      <c r="DP303" s="1"/>
      <c r="DQ303" s="1"/>
      <c r="DR303" s="1"/>
      <c r="DS303" s="1"/>
      <c r="DT303" s="1"/>
      <c r="DU303" s="1"/>
      <c r="DV303" s="1"/>
    </row>
    <row r="304" spans="2:126">
      <c r="B304" s="18"/>
      <c r="C304" s="19"/>
      <c r="D304" s="20"/>
      <c r="E304" s="17"/>
      <c r="F304" s="17"/>
      <c r="G304" s="17"/>
      <c r="H304" s="17"/>
      <c r="DO304" s="1"/>
      <c r="DP304" s="1"/>
      <c r="DQ304" s="1"/>
      <c r="DR304" s="1"/>
      <c r="DS304" s="1"/>
      <c r="DT304" s="1"/>
      <c r="DU304" s="1"/>
      <c r="DV304" s="1"/>
    </row>
    <row r="305" spans="2:126">
      <c r="B305" s="18"/>
      <c r="C305" s="19"/>
      <c r="D305" s="20"/>
      <c r="E305" s="17"/>
      <c r="F305" s="17"/>
      <c r="G305" s="17"/>
      <c r="H305" s="17"/>
      <c r="DO305" s="1"/>
      <c r="DP305" s="1"/>
      <c r="DQ305" s="1"/>
      <c r="DR305" s="1"/>
      <c r="DS305" s="1"/>
      <c r="DT305" s="1"/>
      <c r="DU305" s="1"/>
      <c r="DV305" s="1"/>
    </row>
    <row r="306" spans="2:126">
      <c r="B306" s="18"/>
      <c r="C306" s="19"/>
      <c r="D306" s="20"/>
      <c r="E306" s="17"/>
      <c r="F306" s="17"/>
      <c r="G306" s="17"/>
      <c r="H306" s="17"/>
      <c r="DO306" s="1"/>
      <c r="DP306" s="1"/>
      <c r="DQ306" s="1"/>
      <c r="DR306" s="1"/>
      <c r="DS306" s="1"/>
      <c r="DT306" s="1"/>
      <c r="DU306" s="1"/>
      <c r="DV306" s="1"/>
    </row>
    <row r="307" spans="2:126">
      <c r="B307" s="18"/>
      <c r="C307" s="19"/>
      <c r="D307" s="20"/>
      <c r="E307" s="17"/>
      <c r="F307" s="17"/>
      <c r="G307" s="17"/>
      <c r="H307" s="17"/>
      <c r="DO307" s="1"/>
      <c r="DP307" s="1"/>
      <c r="DQ307" s="1"/>
      <c r="DR307" s="1"/>
      <c r="DS307" s="1"/>
      <c r="DT307" s="1"/>
      <c r="DU307" s="1"/>
      <c r="DV307" s="1"/>
    </row>
    <row r="308" spans="2:126">
      <c r="B308" s="18"/>
      <c r="C308" s="19"/>
      <c r="D308" s="20"/>
      <c r="E308" s="17"/>
      <c r="F308" s="17"/>
      <c r="G308" s="17"/>
      <c r="H308" s="17"/>
      <c r="DO308" s="1"/>
      <c r="DP308" s="1"/>
      <c r="DQ308" s="1"/>
      <c r="DR308" s="1"/>
      <c r="DS308" s="1"/>
      <c r="DT308" s="1"/>
      <c r="DU308" s="1"/>
      <c r="DV308" s="1"/>
    </row>
    <row r="309" spans="2:126">
      <c r="B309" s="18"/>
      <c r="C309" s="19"/>
      <c r="D309" s="20"/>
      <c r="E309" s="17"/>
      <c r="F309" s="17"/>
      <c r="G309" s="17"/>
      <c r="H309" s="17"/>
      <c r="DO309" s="1"/>
      <c r="DP309" s="1"/>
      <c r="DQ309" s="1"/>
      <c r="DR309" s="1"/>
      <c r="DS309" s="1"/>
      <c r="DT309" s="1"/>
      <c r="DU309" s="1"/>
      <c r="DV309" s="1"/>
    </row>
    <row r="310" spans="2:126">
      <c r="B310" s="18"/>
      <c r="C310" s="19"/>
      <c r="D310" s="20"/>
      <c r="E310" s="17"/>
      <c r="F310" s="17"/>
      <c r="G310" s="17"/>
      <c r="H310" s="17"/>
      <c r="DO310" s="1"/>
      <c r="DP310" s="1"/>
      <c r="DQ310" s="1"/>
      <c r="DR310" s="1"/>
      <c r="DS310" s="1"/>
      <c r="DT310" s="1"/>
      <c r="DU310" s="1"/>
      <c r="DV310" s="1"/>
    </row>
    <row r="311" spans="2:126">
      <c r="B311" s="18"/>
      <c r="C311" s="19"/>
      <c r="D311" s="20"/>
      <c r="E311" s="17"/>
      <c r="F311" s="17"/>
      <c r="G311" s="17"/>
      <c r="H311" s="17"/>
      <c r="DO311" s="1"/>
      <c r="DP311" s="1"/>
      <c r="DQ311" s="1"/>
      <c r="DR311" s="1"/>
      <c r="DS311" s="1"/>
      <c r="DT311" s="1"/>
      <c r="DU311" s="1"/>
      <c r="DV311" s="1"/>
    </row>
    <row r="312" spans="2:126">
      <c r="B312" s="18"/>
      <c r="C312" s="19"/>
      <c r="D312" s="20"/>
      <c r="E312" s="17"/>
      <c r="F312" s="17"/>
      <c r="G312" s="17"/>
      <c r="H312" s="17"/>
      <c r="DO312" s="1"/>
      <c r="DP312" s="1"/>
      <c r="DQ312" s="1"/>
      <c r="DR312" s="1"/>
      <c r="DS312" s="1"/>
      <c r="DT312" s="1"/>
      <c r="DU312" s="1"/>
      <c r="DV312" s="1"/>
    </row>
    <row r="313" spans="2:126">
      <c r="B313" s="18"/>
      <c r="C313" s="19"/>
      <c r="D313" s="20"/>
      <c r="E313" s="17"/>
      <c r="F313" s="17"/>
      <c r="G313" s="17"/>
      <c r="H313" s="17"/>
      <c r="DO313" s="1"/>
      <c r="DP313" s="1"/>
      <c r="DQ313" s="1"/>
      <c r="DR313" s="1"/>
      <c r="DS313" s="1"/>
      <c r="DT313" s="1"/>
      <c r="DU313" s="1"/>
      <c r="DV313" s="1"/>
    </row>
    <row r="314" spans="2:126">
      <c r="B314" s="18"/>
      <c r="C314" s="19"/>
      <c r="D314" s="20"/>
      <c r="E314" s="17"/>
      <c r="F314" s="17"/>
      <c r="G314" s="17"/>
      <c r="H314" s="17"/>
      <c r="DO314" s="1"/>
      <c r="DP314" s="1"/>
      <c r="DQ314" s="1"/>
      <c r="DR314" s="1"/>
      <c r="DS314" s="1"/>
      <c r="DT314" s="1"/>
      <c r="DU314" s="1"/>
      <c r="DV314" s="1"/>
    </row>
    <row r="315" spans="2:126">
      <c r="B315" s="18"/>
      <c r="C315" s="19"/>
      <c r="D315" s="20"/>
      <c r="E315" s="17"/>
      <c r="F315" s="17"/>
      <c r="G315" s="17"/>
      <c r="H315" s="17"/>
      <c r="DO315" s="1"/>
      <c r="DP315" s="1"/>
      <c r="DQ315" s="1"/>
      <c r="DR315" s="1"/>
      <c r="DS315" s="1"/>
      <c r="DT315" s="1"/>
      <c r="DU315" s="1"/>
      <c r="DV315" s="1"/>
    </row>
    <row r="316" spans="2:126">
      <c r="B316" s="18"/>
      <c r="C316" s="19"/>
      <c r="D316" s="20"/>
      <c r="E316" s="17"/>
      <c r="F316" s="17"/>
      <c r="G316" s="17"/>
      <c r="H316" s="17"/>
      <c r="DO316" s="1"/>
      <c r="DP316" s="1"/>
      <c r="DQ316" s="1"/>
      <c r="DR316" s="1"/>
      <c r="DS316" s="1"/>
      <c r="DT316" s="1"/>
      <c r="DU316" s="1"/>
      <c r="DV316" s="1"/>
    </row>
    <row r="317" spans="2:126">
      <c r="B317" s="18"/>
      <c r="C317" s="19"/>
      <c r="D317" s="20"/>
      <c r="E317" s="17"/>
      <c r="F317" s="17"/>
      <c r="G317" s="17"/>
      <c r="H317" s="17"/>
      <c r="DO317" s="1"/>
      <c r="DP317" s="1"/>
      <c r="DQ317" s="1"/>
      <c r="DR317" s="1"/>
      <c r="DS317" s="1"/>
      <c r="DT317" s="1"/>
      <c r="DU317" s="1"/>
      <c r="DV317" s="1"/>
    </row>
    <row r="318" spans="2:126">
      <c r="B318" s="18"/>
      <c r="C318" s="19"/>
      <c r="D318" s="20"/>
      <c r="E318" s="17"/>
      <c r="F318" s="17"/>
      <c r="G318" s="17"/>
      <c r="H318" s="17"/>
      <c r="DO318" s="1"/>
      <c r="DP318" s="1"/>
      <c r="DQ318" s="1"/>
      <c r="DR318" s="1"/>
      <c r="DS318" s="1"/>
      <c r="DT318" s="1"/>
      <c r="DU318" s="1"/>
      <c r="DV318" s="1"/>
    </row>
    <row r="319" spans="2:126">
      <c r="B319" s="18"/>
      <c r="C319" s="19"/>
      <c r="D319" s="20"/>
      <c r="E319" s="17"/>
      <c r="F319" s="17"/>
      <c r="G319" s="17"/>
      <c r="H319" s="17"/>
      <c r="DO319" s="1"/>
      <c r="DP319" s="1"/>
      <c r="DQ319" s="1"/>
      <c r="DR319" s="1"/>
      <c r="DS319" s="1"/>
      <c r="DT319" s="1"/>
      <c r="DU319" s="1"/>
      <c r="DV319" s="1"/>
    </row>
    <row r="320" spans="2:126">
      <c r="B320" s="18"/>
      <c r="C320" s="19"/>
      <c r="D320" s="20"/>
      <c r="E320" s="17"/>
      <c r="F320" s="17"/>
      <c r="G320" s="17"/>
      <c r="H320" s="17"/>
      <c r="DO320" s="1"/>
      <c r="DP320" s="1"/>
      <c r="DQ320" s="1"/>
      <c r="DR320" s="1"/>
      <c r="DS320" s="1"/>
      <c r="DT320" s="1"/>
      <c r="DU320" s="1"/>
      <c r="DV320" s="1"/>
    </row>
    <row r="321" spans="2:126">
      <c r="B321" s="18"/>
      <c r="C321" s="19"/>
      <c r="D321" s="20"/>
      <c r="E321" s="17"/>
      <c r="F321" s="17"/>
      <c r="G321" s="17"/>
      <c r="H321" s="17"/>
      <c r="DO321" s="1"/>
      <c r="DP321" s="1"/>
      <c r="DQ321" s="1"/>
      <c r="DR321" s="1"/>
      <c r="DS321" s="1"/>
      <c r="DT321" s="1"/>
      <c r="DU321" s="1"/>
      <c r="DV321" s="1"/>
    </row>
    <row r="322" spans="2:126">
      <c r="B322" s="18"/>
      <c r="C322" s="19"/>
      <c r="D322" s="20"/>
      <c r="E322" s="17"/>
      <c r="F322" s="17"/>
      <c r="G322" s="17"/>
      <c r="H322" s="17"/>
      <c r="DO322" s="1"/>
      <c r="DP322" s="1"/>
      <c r="DQ322" s="1"/>
      <c r="DR322" s="1"/>
      <c r="DS322" s="1"/>
      <c r="DT322" s="1"/>
      <c r="DU322" s="1"/>
      <c r="DV322" s="1"/>
    </row>
    <row r="323" spans="2:126">
      <c r="B323" s="18"/>
      <c r="C323" s="19"/>
      <c r="D323" s="20"/>
      <c r="E323" s="17"/>
      <c r="F323" s="17"/>
      <c r="G323" s="17"/>
      <c r="H323" s="17"/>
      <c r="DO323" s="1"/>
      <c r="DP323" s="1"/>
      <c r="DQ323" s="1"/>
      <c r="DR323" s="1"/>
      <c r="DS323" s="1"/>
      <c r="DT323" s="1"/>
      <c r="DU323" s="1"/>
      <c r="DV323" s="1"/>
    </row>
    <row r="324" spans="2:126">
      <c r="B324" s="18"/>
      <c r="C324" s="19"/>
      <c r="D324" s="20"/>
      <c r="E324" s="17"/>
      <c r="F324" s="17"/>
      <c r="G324" s="17"/>
      <c r="H324" s="17"/>
      <c r="DO324" s="1"/>
      <c r="DP324" s="1"/>
      <c r="DQ324" s="1"/>
      <c r="DR324" s="1"/>
      <c r="DS324" s="1"/>
      <c r="DT324" s="1"/>
      <c r="DU324" s="1"/>
      <c r="DV324" s="1"/>
    </row>
    <row r="325" spans="2:126">
      <c r="B325" s="18"/>
      <c r="C325" s="19"/>
      <c r="D325" s="20"/>
      <c r="E325" s="17"/>
      <c r="F325" s="17"/>
      <c r="G325" s="17"/>
      <c r="H325" s="17"/>
      <c r="DO325" s="1"/>
      <c r="DP325" s="1"/>
      <c r="DQ325" s="1"/>
      <c r="DR325" s="1"/>
      <c r="DS325" s="1"/>
      <c r="DT325" s="1"/>
      <c r="DU325" s="1"/>
      <c r="DV325" s="1"/>
    </row>
    <row r="326" spans="2:126">
      <c r="B326" s="18"/>
      <c r="C326" s="19"/>
      <c r="D326" s="20"/>
      <c r="E326" s="17"/>
      <c r="F326" s="17"/>
      <c r="G326" s="17"/>
      <c r="H326" s="17"/>
      <c r="DO326" s="1"/>
      <c r="DP326" s="1"/>
      <c r="DQ326" s="1"/>
      <c r="DR326" s="1"/>
      <c r="DS326" s="1"/>
      <c r="DT326" s="1"/>
      <c r="DU326" s="1"/>
      <c r="DV326" s="1"/>
    </row>
    <row r="327" spans="2:126">
      <c r="B327" s="18"/>
      <c r="C327" s="19"/>
      <c r="D327" s="20"/>
      <c r="E327" s="17"/>
      <c r="F327" s="17"/>
      <c r="G327" s="17"/>
      <c r="H327" s="17"/>
      <c r="DO327" s="1"/>
      <c r="DP327" s="1"/>
      <c r="DQ327" s="1"/>
      <c r="DR327" s="1"/>
      <c r="DS327" s="1"/>
      <c r="DT327" s="1"/>
      <c r="DU327" s="1"/>
      <c r="DV327" s="1"/>
    </row>
    <row r="328" spans="2:126">
      <c r="B328" s="18"/>
      <c r="C328" s="19"/>
      <c r="D328" s="20"/>
      <c r="E328" s="17"/>
      <c r="F328" s="17"/>
      <c r="G328" s="17"/>
      <c r="H328" s="17"/>
      <c r="DO328" s="1"/>
      <c r="DP328" s="1"/>
      <c r="DQ328" s="1"/>
      <c r="DR328" s="1"/>
      <c r="DS328" s="1"/>
      <c r="DT328" s="1"/>
      <c r="DU328" s="1"/>
      <c r="DV328" s="1"/>
    </row>
    <row r="329" spans="2:126">
      <c r="B329" s="18"/>
      <c r="C329" s="19"/>
      <c r="D329" s="20"/>
      <c r="E329" s="17"/>
      <c r="F329" s="17"/>
      <c r="G329" s="17"/>
      <c r="H329" s="17"/>
      <c r="DO329" s="1"/>
      <c r="DP329" s="1"/>
      <c r="DQ329" s="1"/>
      <c r="DR329" s="1"/>
      <c r="DS329" s="1"/>
      <c r="DT329" s="1"/>
      <c r="DU329" s="1"/>
      <c r="DV329" s="1"/>
    </row>
    <row r="330" spans="2:126">
      <c r="B330" s="18"/>
      <c r="C330" s="19"/>
      <c r="D330" s="20"/>
      <c r="E330" s="17"/>
      <c r="F330" s="17"/>
      <c r="G330" s="17"/>
      <c r="H330" s="17"/>
      <c r="DO330" s="1"/>
      <c r="DP330" s="1"/>
      <c r="DQ330" s="1"/>
      <c r="DR330" s="1"/>
      <c r="DS330" s="1"/>
      <c r="DT330" s="1"/>
      <c r="DU330" s="1"/>
      <c r="DV330" s="1"/>
    </row>
    <row r="331" spans="2:126">
      <c r="B331" s="18"/>
      <c r="C331" s="19"/>
      <c r="D331" s="20"/>
      <c r="E331" s="17"/>
      <c r="F331" s="17"/>
      <c r="G331" s="17"/>
      <c r="H331" s="17"/>
      <c r="DO331" s="1"/>
      <c r="DP331" s="1"/>
      <c r="DQ331" s="1"/>
      <c r="DR331" s="1"/>
      <c r="DS331" s="1"/>
      <c r="DT331" s="1"/>
      <c r="DU331" s="1"/>
      <c r="DV331" s="1"/>
    </row>
    <row r="332" spans="2:126">
      <c r="B332" s="21"/>
      <c r="C332" s="21"/>
      <c r="D332" s="21"/>
      <c r="DO332" s="1"/>
      <c r="DP332" s="1"/>
      <c r="DQ332" s="1"/>
      <c r="DR332" s="1"/>
      <c r="DS332" s="1"/>
      <c r="DT332" s="1"/>
      <c r="DU332" s="1"/>
      <c r="DV332" s="1"/>
    </row>
    <row r="333" spans="2:126">
      <c r="B333" s="21"/>
      <c r="C333" s="21"/>
      <c r="D333" s="21"/>
      <c r="DO333" s="1"/>
      <c r="DP333" s="1"/>
      <c r="DQ333" s="1"/>
      <c r="DR333" s="1"/>
      <c r="DS333" s="1"/>
      <c r="DT333" s="1"/>
      <c r="DU333" s="1"/>
      <c r="DV333" s="1"/>
    </row>
    <row r="334" spans="2:126">
      <c r="B334" s="21"/>
      <c r="C334" s="21"/>
      <c r="D334" s="21"/>
      <c r="DO334" s="1"/>
      <c r="DP334" s="1"/>
      <c r="DQ334" s="1"/>
      <c r="DR334" s="1"/>
      <c r="DS334" s="1"/>
      <c r="DT334" s="1"/>
      <c r="DU334" s="1"/>
      <c r="DV334" s="1"/>
    </row>
    <row r="335" spans="2:126">
      <c r="B335" s="21"/>
      <c r="C335" s="21"/>
      <c r="D335" s="21"/>
      <c r="DO335" s="1"/>
      <c r="DP335" s="1"/>
      <c r="DQ335" s="1"/>
      <c r="DR335" s="1"/>
      <c r="DS335" s="1"/>
      <c r="DT335" s="1"/>
      <c r="DU335" s="1"/>
      <c r="DV335" s="1"/>
    </row>
    <row r="336" spans="2:126">
      <c r="B336" s="21"/>
      <c r="C336" s="21"/>
      <c r="D336" s="21"/>
      <c r="DO336" s="1"/>
      <c r="DP336" s="1"/>
      <c r="DQ336" s="1"/>
      <c r="DR336" s="1"/>
      <c r="DS336" s="1"/>
      <c r="DT336" s="1"/>
      <c r="DU336" s="1"/>
      <c r="DV336" s="1"/>
    </row>
    <row r="337" spans="2:126">
      <c r="B337" s="21"/>
      <c r="C337" s="21"/>
      <c r="D337" s="21"/>
      <c r="DO337" s="1"/>
      <c r="DP337" s="1"/>
      <c r="DQ337" s="1"/>
      <c r="DR337" s="1"/>
      <c r="DS337" s="1"/>
      <c r="DT337" s="1"/>
      <c r="DU337" s="1"/>
      <c r="DV337" s="1"/>
    </row>
    <row r="338" spans="2:126">
      <c r="B338" s="21"/>
      <c r="C338" s="21"/>
      <c r="D338" s="21"/>
      <c r="DO338" s="1"/>
      <c r="DP338" s="1"/>
      <c r="DQ338" s="1"/>
      <c r="DR338" s="1"/>
      <c r="DS338" s="1"/>
      <c r="DT338" s="1"/>
      <c r="DU338" s="1"/>
      <c r="DV338" s="1"/>
    </row>
    <row r="339" spans="2:126">
      <c r="B339" s="21"/>
      <c r="C339" s="21"/>
      <c r="D339" s="21"/>
      <c r="DO339" s="1"/>
      <c r="DP339" s="1"/>
      <c r="DQ339" s="1"/>
      <c r="DR339" s="1"/>
      <c r="DS339" s="1"/>
      <c r="DT339" s="1"/>
      <c r="DU339" s="1"/>
      <c r="DV339" s="1"/>
    </row>
    <row r="340" spans="2:126">
      <c r="B340" s="21"/>
      <c r="C340" s="21"/>
      <c r="D340" s="21"/>
      <c r="DO340" s="1"/>
      <c r="DP340" s="1"/>
      <c r="DQ340" s="1"/>
      <c r="DR340" s="1"/>
      <c r="DS340" s="1"/>
      <c r="DT340" s="1"/>
      <c r="DU340" s="1"/>
      <c r="DV340" s="1"/>
    </row>
    <row r="341" spans="2:126">
      <c r="B341" s="21"/>
      <c r="C341" s="21"/>
      <c r="D341" s="21"/>
      <c r="DO341" s="1"/>
      <c r="DP341" s="1"/>
      <c r="DQ341" s="1"/>
      <c r="DR341" s="1"/>
      <c r="DS341" s="1"/>
      <c r="DT341" s="1"/>
      <c r="DU341" s="1"/>
      <c r="DV341" s="1"/>
    </row>
    <row r="342" spans="2:126">
      <c r="B342" s="21"/>
      <c r="C342" s="21"/>
      <c r="D342" s="21"/>
      <c r="DO342" s="1"/>
      <c r="DP342" s="1"/>
      <c r="DQ342" s="1"/>
      <c r="DR342" s="1"/>
      <c r="DS342" s="1"/>
      <c r="DT342" s="1"/>
      <c r="DU342" s="1"/>
      <c r="DV342" s="1"/>
    </row>
    <row r="343" spans="2:126">
      <c r="B343" s="21"/>
      <c r="C343" s="21"/>
      <c r="D343" s="21"/>
      <c r="DO343" s="1"/>
      <c r="DP343" s="1"/>
      <c r="DQ343" s="1"/>
      <c r="DR343" s="1"/>
      <c r="DS343" s="1"/>
      <c r="DT343" s="1"/>
      <c r="DU343" s="1"/>
      <c r="DV343" s="1"/>
    </row>
    <row r="344" spans="2:126">
      <c r="B344" s="21"/>
      <c r="C344" s="21"/>
      <c r="D344" s="21"/>
      <c r="DO344" s="1"/>
      <c r="DP344" s="1"/>
      <c r="DQ344" s="1"/>
      <c r="DR344" s="1"/>
      <c r="DS344" s="1"/>
      <c r="DT344" s="1"/>
      <c r="DU344" s="1"/>
      <c r="DV344" s="1"/>
    </row>
    <row r="345" spans="2:126">
      <c r="B345" s="21"/>
      <c r="C345" s="21"/>
      <c r="D345" s="21"/>
      <c r="DO345" s="1"/>
      <c r="DP345" s="1"/>
      <c r="DQ345" s="1"/>
      <c r="DR345" s="1"/>
      <c r="DS345" s="1"/>
      <c r="DT345" s="1"/>
      <c r="DU345" s="1"/>
      <c r="DV345" s="1"/>
    </row>
    <row r="346" spans="2:126">
      <c r="B346" s="21"/>
      <c r="C346" s="21"/>
      <c r="D346" s="21"/>
      <c r="DO346" s="1"/>
      <c r="DP346" s="1"/>
      <c r="DQ346" s="1"/>
      <c r="DR346" s="1"/>
      <c r="DS346" s="1"/>
      <c r="DT346" s="1"/>
      <c r="DU346" s="1"/>
      <c r="DV346" s="1"/>
    </row>
    <row r="347" spans="2:126">
      <c r="B347" s="21"/>
      <c r="C347" s="21"/>
      <c r="D347" s="21"/>
      <c r="DO347" s="1"/>
      <c r="DP347" s="1"/>
      <c r="DQ347" s="1"/>
      <c r="DR347" s="1"/>
      <c r="DS347" s="1"/>
      <c r="DT347" s="1"/>
      <c r="DU347" s="1"/>
      <c r="DV347" s="1"/>
    </row>
    <row r="348" spans="2:126">
      <c r="B348" s="21"/>
      <c r="C348" s="21"/>
      <c r="D348" s="21"/>
      <c r="DO348" s="1"/>
      <c r="DP348" s="1"/>
      <c r="DQ348" s="1"/>
      <c r="DR348" s="1"/>
      <c r="DS348" s="1"/>
      <c r="DT348" s="1"/>
      <c r="DU348" s="1"/>
      <c r="DV348" s="1"/>
    </row>
    <row r="349" spans="2:126">
      <c r="B349" s="21"/>
      <c r="C349" s="21"/>
      <c r="D349" s="21"/>
      <c r="DO349" s="1"/>
      <c r="DP349" s="1"/>
      <c r="DQ349" s="1"/>
      <c r="DR349" s="1"/>
      <c r="DS349" s="1"/>
      <c r="DT349" s="1"/>
      <c r="DU349" s="1"/>
      <c r="DV349" s="1"/>
    </row>
    <row r="350" spans="2:126">
      <c r="B350" s="21"/>
      <c r="C350" s="21"/>
      <c r="D350" s="21"/>
      <c r="DO350" s="1"/>
      <c r="DP350" s="1"/>
      <c r="DQ350" s="1"/>
      <c r="DR350" s="1"/>
      <c r="DS350" s="1"/>
      <c r="DT350" s="1"/>
      <c r="DU350" s="1"/>
      <c r="DV350" s="1"/>
    </row>
    <row r="351" spans="2:126">
      <c r="B351" s="21"/>
      <c r="C351" s="21"/>
      <c r="D351" s="21"/>
      <c r="DO351" s="1"/>
      <c r="DP351" s="1"/>
      <c r="DQ351" s="1"/>
      <c r="DR351" s="1"/>
      <c r="DS351" s="1"/>
      <c r="DT351" s="1"/>
      <c r="DU351" s="1"/>
      <c r="DV351" s="1"/>
    </row>
    <row r="352" spans="2:126">
      <c r="B352" s="21"/>
      <c r="C352" s="21"/>
      <c r="D352" s="21"/>
      <c r="DO352" s="1"/>
      <c r="DP352" s="1"/>
      <c r="DQ352" s="1"/>
      <c r="DR352" s="1"/>
      <c r="DS352" s="1"/>
      <c r="DT352" s="1"/>
      <c r="DU352" s="1"/>
      <c r="DV352" s="1"/>
    </row>
    <row r="353" spans="2:126">
      <c r="B353" s="21"/>
      <c r="C353" s="21"/>
      <c r="D353" s="21"/>
      <c r="DO353" s="1"/>
      <c r="DP353" s="1"/>
      <c r="DQ353" s="1"/>
      <c r="DR353" s="1"/>
      <c r="DS353" s="1"/>
      <c r="DT353" s="1"/>
      <c r="DU353" s="1"/>
      <c r="DV353" s="1"/>
    </row>
    <row r="354" spans="2:126">
      <c r="B354" s="21"/>
      <c r="C354" s="21"/>
      <c r="D354" s="21"/>
      <c r="DO354" s="1"/>
      <c r="DP354" s="1"/>
      <c r="DQ354" s="1"/>
      <c r="DR354" s="1"/>
      <c r="DS354" s="1"/>
      <c r="DT354" s="1"/>
      <c r="DU354" s="1"/>
      <c r="DV354" s="1"/>
    </row>
    <row r="355" spans="2:126">
      <c r="B355" s="21"/>
      <c r="C355" s="21"/>
      <c r="D355" s="21"/>
      <c r="DO355" s="1"/>
      <c r="DP355" s="1"/>
      <c r="DQ355" s="1"/>
      <c r="DR355" s="1"/>
      <c r="DS355" s="1"/>
      <c r="DT355" s="1"/>
      <c r="DU355" s="1"/>
      <c r="DV355" s="1"/>
    </row>
    <row r="356" spans="2:126">
      <c r="B356" s="21"/>
      <c r="C356" s="21"/>
      <c r="D356" s="21"/>
      <c r="DO356" s="1"/>
      <c r="DP356" s="1"/>
      <c r="DQ356" s="1"/>
      <c r="DR356" s="1"/>
      <c r="DS356" s="1"/>
      <c r="DT356" s="1"/>
      <c r="DU356" s="1"/>
      <c r="DV356" s="1"/>
    </row>
    <row r="357" spans="2:126">
      <c r="B357" s="21"/>
      <c r="C357" s="21"/>
      <c r="D357" s="21"/>
      <c r="DO357" s="1"/>
      <c r="DP357" s="1"/>
      <c r="DQ357" s="1"/>
      <c r="DR357" s="1"/>
      <c r="DS357" s="1"/>
      <c r="DT357" s="1"/>
      <c r="DU357" s="1"/>
      <c r="DV357" s="1"/>
    </row>
    <row r="358" spans="2:126">
      <c r="B358" s="21"/>
      <c r="C358" s="21"/>
      <c r="D358" s="21"/>
      <c r="DO358" s="1"/>
      <c r="DP358" s="1"/>
      <c r="DQ358" s="1"/>
      <c r="DR358" s="1"/>
      <c r="DS358" s="1"/>
      <c r="DT358" s="1"/>
      <c r="DU358" s="1"/>
      <c r="DV358" s="1"/>
    </row>
    <row r="359" spans="2:126">
      <c r="B359" s="21"/>
      <c r="C359" s="21"/>
      <c r="D359" s="21"/>
      <c r="DO359" s="1"/>
      <c r="DP359" s="1"/>
      <c r="DQ359" s="1"/>
      <c r="DR359" s="1"/>
      <c r="DS359" s="1"/>
      <c r="DT359" s="1"/>
      <c r="DU359" s="1"/>
      <c r="DV359" s="1"/>
    </row>
    <row r="360" spans="2:126">
      <c r="B360" s="21"/>
      <c r="C360" s="21"/>
      <c r="D360" s="21"/>
      <c r="DO360" s="1"/>
      <c r="DP360" s="1"/>
      <c r="DQ360" s="1"/>
      <c r="DR360" s="1"/>
      <c r="DS360" s="1"/>
      <c r="DT360" s="1"/>
      <c r="DU360" s="1"/>
      <c r="DV360" s="1"/>
    </row>
    <row r="361" spans="2:126">
      <c r="B361" s="21"/>
      <c r="C361" s="21"/>
      <c r="D361" s="21"/>
      <c r="DO361" s="1"/>
      <c r="DP361" s="1"/>
      <c r="DQ361" s="1"/>
      <c r="DR361" s="1"/>
      <c r="DS361" s="1"/>
      <c r="DT361" s="1"/>
      <c r="DU361" s="1"/>
      <c r="DV361" s="1"/>
    </row>
    <row r="362" spans="2:126">
      <c r="B362" s="21"/>
      <c r="C362" s="21"/>
      <c r="D362" s="21"/>
      <c r="DO362" s="1"/>
      <c r="DP362" s="1"/>
      <c r="DQ362" s="1"/>
      <c r="DR362" s="1"/>
      <c r="DS362" s="1"/>
      <c r="DT362" s="1"/>
      <c r="DU362" s="1"/>
      <c r="DV362" s="1"/>
    </row>
    <row r="363" spans="2:126">
      <c r="B363" s="21"/>
      <c r="C363" s="21"/>
      <c r="D363" s="21"/>
      <c r="DO363" s="1"/>
      <c r="DP363" s="1"/>
      <c r="DQ363" s="1"/>
      <c r="DR363" s="1"/>
      <c r="DS363" s="1"/>
      <c r="DT363" s="1"/>
      <c r="DU363" s="1"/>
      <c r="DV363" s="1"/>
    </row>
    <row r="364" spans="2:126">
      <c r="B364" s="21"/>
      <c r="C364" s="21"/>
      <c r="D364" s="21"/>
      <c r="DO364" s="1"/>
      <c r="DP364" s="1"/>
      <c r="DQ364" s="1"/>
      <c r="DR364" s="1"/>
      <c r="DS364" s="1"/>
      <c r="DT364" s="1"/>
      <c r="DU364" s="1"/>
      <c r="DV364" s="1"/>
    </row>
    <row r="365" spans="2:126">
      <c r="B365" s="21"/>
      <c r="C365" s="21"/>
      <c r="D365" s="21"/>
      <c r="DO365" s="1"/>
      <c r="DP365" s="1"/>
      <c r="DQ365" s="1"/>
      <c r="DR365" s="1"/>
      <c r="DS365" s="1"/>
      <c r="DT365" s="1"/>
      <c r="DU365" s="1"/>
      <c r="DV365" s="1"/>
    </row>
    <row r="366" spans="2:126">
      <c r="B366" s="21"/>
      <c r="C366" s="21"/>
      <c r="D366" s="21"/>
      <c r="DO366" s="1"/>
      <c r="DP366" s="1"/>
      <c r="DQ366" s="1"/>
      <c r="DR366" s="1"/>
      <c r="DS366" s="1"/>
      <c r="DT366" s="1"/>
      <c r="DU366" s="1"/>
      <c r="DV366" s="1"/>
    </row>
    <row r="367" spans="2:126">
      <c r="B367" s="21"/>
      <c r="C367" s="21"/>
      <c r="D367" s="21"/>
      <c r="DO367" s="1"/>
      <c r="DP367" s="1"/>
      <c r="DQ367" s="1"/>
      <c r="DR367" s="1"/>
      <c r="DS367" s="1"/>
      <c r="DT367" s="1"/>
      <c r="DU367" s="1"/>
      <c r="DV367" s="1"/>
    </row>
    <row r="368" spans="2:126">
      <c r="B368" s="21"/>
      <c r="C368" s="21"/>
      <c r="D368" s="21"/>
      <c r="DO368" s="1"/>
      <c r="DP368" s="1"/>
      <c r="DQ368" s="1"/>
      <c r="DR368" s="1"/>
      <c r="DS368" s="1"/>
      <c r="DT368" s="1"/>
      <c r="DU368" s="1"/>
      <c r="DV368" s="1"/>
    </row>
    <row r="369" spans="2:126">
      <c r="B369" s="21"/>
      <c r="C369" s="21"/>
      <c r="D369" s="21"/>
      <c r="DO369" s="1"/>
      <c r="DP369" s="1"/>
      <c r="DQ369" s="1"/>
      <c r="DR369" s="1"/>
      <c r="DS369" s="1"/>
      <c r="DT369" s="1"/>
      <c r="DU369" s="1"/>
      <c r="DV369" s="1"/>
    </row>
    <row r="370" spans="2:126">
      <c r="B370" s="21"/>
      <c r="C370" s="21"/>
      <c r="D370" s="21"/>
      <c r="DO370" s="1"/>
      <c r="DP370" s="1"/>
      <c r="DQ370" s="1"/>
      <c r="DR370" s="1"/>
      <c r="DS370" s="1"/>
      <c r="DT370" s="1"/>
      <c r="DU370" s="1"/>
      <c r="DV370" s="1"/>
    </row>
    <row r="371" spans="2:126">
      <c r="B371" s="21"/>
      <c r="C371" s="21"/>
      <c r="D371" s="21"/>
      <c r="DO371" s="1"/>
      <c r="DP371" s="1"/>
      <c r="DQ371" s="1"/>
      <c r="DR371" s="1"/>
      <c r="DS371" s="1"/>
      <c r="DT371" s="1"/>
      <c r="DU371" s="1"/>
      <c r="DV371" s="1"/>
    </row>
    <row r="372" spans="2:126">
      <c r="B372" s="21"/>
      <c r="C372" s="21"/>
      <c r="D372" s="21"/>
      <c r="DO372" s="1"/>
      <c r="DP372" s="1"/>
      <c r="DQ372" s="1"/>
      <c r="DR372" s="1"/>
      <c r="DS372" s="1"/>
      <c r="DT372" s="1"/>
      <c r="DU372" s="1"/>
      <c r="DV372" s="1"/>
    </row>
    <row r="373" spans="2:126">
      <c r="B373" s="21"/>
      <c r="C373" s="21"/>
      <c r="D373" s="21"/>
      <c r="DO373" s="1"/>
      <c r="DP373" s="1"/>
      <c r="DQ373" s="1"/>
      <c r="DR373" s="1"/>
      <c r="DS373" s="1"/>
      <c r="DT373" s="1"/>
      <c r="DU373" s="1"/>
      <c r="DV373" s="1"/>
    </row>
    <row r="374" spans="2:126">
      <c r="B374" s="21"/>
      <c r="C374" s="21"/>
      <c r="D374" s="21"/>
      <c r="DO374" s="1"/>
      <c r="DP374" s="1"/>
      <c r="DQ374" s="1"/>
      <c r="DR374" s="1"/>
      <c r="DS374" s="1"/>
      <c r="DT374" s="1"/>
      <c r="DU374" s="1"/>
      <c r="DV374" s="1"/>
    </row>
    <row r="375" spans="2:126">
      <c r="B375" s="21"/>
      <c r="C375" s="21"/>
      <c r="D375" s="21"/>
      <c r="DO375" s="1"/>
      <c r="DP375" s="1"/>
      <c r="DQ375" s="1"/>
      <c r="DR375" s="1"/>
      <c r="DS375" s="1"/>
      <c r="DT375" s="1"/>
      <c r="DU375" s="1"/>
      <c r="DV375" s="1"/>
    </row>
    <row r="376" spans="2:126">
      <c r="B376" s="21"/>
      <c r="C376" s="21"/>
      <c r="D376" s="21"/>
      <c r="DO376" s="1"/>
      <c r="DP376" s="1"/>
      <c r="DQ376" s="1"/>
      <c r="DR376" s="1"/>
      <c r="DS376" s="1"/>
      <c r="DT376" s="1"/>
      <c r="DU376" s="1"/>
      <c r="DV376" s="1"/>
    </row>
    <row r="377" spans="2:126">
      <c r="B377" s="21"/>
      <c r="C377" s="21"/>
      <c r="D377" s="21"/>
      <c r="DO377" s="1"/>
      <c r="DP377" s="1"/>
      <c r="DQ377" s="1"/>
      <c r="DR377" s="1"/>
      <c r="DS377" s="1"/>
      <c r="DT377" s="1"/>
      <c r="DU377" s="1"/>
      <c r="DV377" s="1"/>
    </row>
    <row r="378" spans="2:126">
      <c r="B378" s="21"/>
      <c r="C378" s="21"/>
      <c r="D378" s="21"/>
      <c r="DO378" s="1"/>
      <c r="DP378" s="1"/>
      <c r="DQ378" s="1"/>
      <c r="DR378" s="1"/>
      <c r="DS378" s="1"/>
      <c r="DT378" s="1"/>
      <c r="DU378" s="1"/>
      <c r="DV378" s="1"/>
    </row>
    <row r="379" spans="2:126">
      <c r="B379" s="21"/>
      <c r="C379" s="21"/>
      <c r="D379" s="21"/>
      <c r="DO379" s="1"/>
      <c r="DP379" s="1"/>
      <c r="DQ379" s="1"/>
      <c r="DR379" s="1"/>
      <c r="DS379" s="1"/>
      <c r="DT379" s="1"/>
      <c r="DU379" s="1"/>
      <c r="DV379" s="1"/>
    </row>
    <row r="380" spans="2:126">
      <c r="B380" s="21"/>
      <c r="C380" s="21"/>
      <c r="D380" s="21"/>
      <c r="DO380" s="1"/>
      <c r="DP380" s="1"/>
      <c r="DQ380" s="1"/>
      <c r="DR380" s="1"/>
      <c r="DS380" s="1"/>
      <c r="DT380" s="1"/>
      <c r="DU380" s="1"/>
      <c r="DV380" s="1"/>
    </row>
    <row r="381" spans="2:126">
      <c r="B381" s="21"/>
      <c r="C381" s="21"/>
      <c r="D381" s="21"/>
      <c r="DO381" s="1"/>
      <c r="DP381" s="1"/>
      <c r="DQ381" s="1"/>
      <c r="DR381" s="1"/>
      <c r="DS381" s="1"/>
      <c r="DT381" s="1"/>
      <c r="DU381" s="1"/>
      <c r="DV381" s="1"/>
    </row>
    <row r="382" spans="2:126">
      <c r="B382" s="21"/>
      <c r="C382" s="21"/>
      <c r="D382" s="21"/>
      <c r="DO382" s="1"/>
      <c r="DP382" s="1"/>
      <c r="DQ382" s="1"/>
      <c r="DR382" s="1"/>
      <c r="DS382" s="1"/>
      <c r="DT382" s="1"/>
      <c r="DU382" s="1"/>
      <c r="DV382" s="1"/>
    </row>
    <row r="383" spans="2:126">
      <c r="B383" s="21"/>
      <c r="C383" s="21"/>
      <c r="D383" s="21"/>
      <c r="DO383" s="1"/>
      <c r="DP383" s="1"/>
      <c r="DQ383" s="1"/>
      <c r="DR383" s="1"/>
      <c r="DS383" s="1"/>
      <c r="DT383" s="1"/>
      <c r="DU383" s="1"/>
      <c r="DV383" s="1"/>
    </row>
    <row r="384" spans="2:126">
      <c r="B384" s="21"/>
      <c r="C384" s="21"/>
      <c r="D384" s="21"/>
      <c r="DO384" s="1"/>
      <c r="DP384" s="1"/>
      <c r="DQ384" s="1"/>
      <c r="DR384" s="1"/>
      <c r="DS384" s="1"/>
      <c r="DT384" s="1"/>
      <c r="DU384" s="1"/>
      <c r="DV384" s="1"/>
    </row>
    <row r="385" spans="2:126">
      <c r="B385" s="21"/>
      <c r="C385" s="21"/>
      <c r="D385" s="21"/>
      <c r="DO385" s="1"/>
      <c r="DP385" s="1"/>
      <c r="DQ385" s="1"/>
      <c r="DR385" s="1"/>
      <c r="DS385" s="1"/>
      <c r="DT385" s="1"/>
      <c r="DU385" s="1"/>
      <c r="DV385" s="1"/>
    </row>
    <row r="386" spans="2:126">
      <c r="B386" s="21"/>
      <c r="C386" s="21"/>
      <c r="D386" s="21"/>
      <c r="DO386" s="1"/>
      <c r="DP386" s="1"/>
      <c r="DQ386" s="1"/>
      <c r="DR386" s="1"/>
      <c r="DS386" s="1"/>
      <c r="DT386" s="1"/>
      <c r="DU386" s="1"/>
      <c r="DV386" s="1"/>
    </row>
    <row r="387" spans="2:126">
      <c r="B387" s="21"/>
      <c r="C387" s="21"/>
      <c r="D387" s="21"/>
      <c r="DO387" s="1"/>
      <c r="DP387" s="1"/>
      <c r="DQ387" s="1"/>
      <c r="DR387" s="1"/>
      <c r="DS387" s="1"/>
      <c r="DT387" s="1"/>
      <c r="DU387" s="1"/>
      <c r="DV387" s="1"/>
    </row>
    <row r="388" spans="2:126">
      <c r="B388" s="21"/>
      <c r="C388" s="21"/>
      <c r="D388" s="21"/>
      <c r="DO388" s="1"/>
      <c r="DP388" s="1"/>
      <c r="DQ388" s="1"/>
      <c r="DR388" s="1"/>
      <c r="DS388" s="1"/>
      <c r="DT388" s="1"/>
      <c r="DU388" s="1"/>
      <c r="DV388" s="1"/>
    </row>
    <row r="389" spans="2:126">
      <c r="B389" s="21"/>
      <c r="C389" s="21"/>
      <c r="D389" s="21"/>
      <c r="DO389" s="1"/>
      <c r="DP389" s="1"/>
      <c r="DQ389" s="1"/>
      <c r="DR389" s="1"/>
      <c r="DS389" s="1"/>
      <c r="DT389" s="1"/>
      <c r="DU389" s="1"/>
      <c r="DV389" s="1"/>
    </row>
    <row r="390" spans="2:126">
      <c r="B390" s="21"/>
      <c r="C390" s="21"/>
      <c r="D390" s="21"/>
      <c r="DO390" s="1"/>
      <c r="DP390" s="1"/>
      <c r="DQ390" s="1"/>
      <c r="DR390" s="1"/>
      <c r="DS390" s="1"/>
      <c r="DT390" s="1"/>
      <c r="DU390" s="1"/>
      <c r="DV390" s="1"/>
    </row>
    <row r="391" spans="2:126">
      <c r="B391" s="21"/>
      <c r="C391" s="21"/>
      <c r="D391" s="21"/>
      <c r="DO391" s="1"/>
      <c r="DP391" s="1"/>
      <c r="DQ391" s="1"/>
      <c r="DR391" s="1"/>
      <c r="DS391" s="1"/>
      <c r="DT391" s="1"/>
      <c r="DU391" s="1"/>
      <c r="DV391" s="1"/>
    </row>
    <row r="392" spans="2:126">
      <c r="DO392" s="1"/>
      <c r="DP392" s="1"/>
      <c r="DQ392" s="1"/>
      <c r="DR392" s="1"/>
      <c r="DS392" s="1"/>
      <c r="DT392" s="1"/>
      <c r="DU392" s="1"/>
      <c r="DV392"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C229-ECCB-4CB8-B0D3-6850CF18FE45}">
  <sheetPr>
    <pageSetUpPr fitToPage="1"/>
  </sheetPr>
  <dimension ref="A1:DV384"/>
  <sheetViews>
    <sheetView showGridLines="0" workbookViewId="0"/>
  </sheetViews>
  <sheetFormatPr defaultColWidth="9.140625" defaultRowHeight="12.75"/>
  <cols>
    <col min="1" max="1" width="4" style="11" bestFit="1" customWidth="1"/>
    <col min="2" max="2" width="20.7109375" style="22" customWidth="1"/>
    <col min="3" max="3" width="19.42578125" style="22" customWidth="1"/>
    <col min="4" max="4" width="37.42578125" style="22" customWidth="1"/>
    <col min="5" max="5" width="25.7109375" style="11" customWidth="1"/>
    <col min="6" max="6" width="22.7109375" style="11" customWidth="1"/>
    <col min="7" max="7" width="22" style="11" customWidth="1"/>
    <col min="8" max="8" width="24.7109375" style="11" customWidth="1"/>
    <col min="9" max="9" width="22.140625" style="11" customWidth="1"/>
    <col min="10" max="10" width="22.42578125" style="2" customWidth="1"/>
    <col min="11" max="11" width="25.7109375" style="2" customWidth="1"/>
    <col min="12" max="14" width="9.140625" style="2" customWidth="1"/>
    <col min="15" max="15" width="17" style="2" customWidth="1"/>
    <col min="16" max="126" width="9.140625" style="2" customWidth="1"/>
    <col min="127" max="250" width="9.140625" style="1"/>
    <col min="251" max="251" width="4" style="1" bestFit="1" customWidth="1"/>
    <col min="252" max="252" width="26.5703125" style="1" customWidth="1"/>
    <col min="253" max="253" width="14.140625" style="1" customWidth="1"/>
    <col min="254" max="254" width="14.5703125" style="1" customWidth="1"/>
    <col min="255" max="255" width="22" style="1" customWidth="1"/>
    <col min="256" max="256" width="16.5703125" style="1" bestFit="1" customWidth="1"/>
    <col min="257" max="257" width="13.5703125" style="1" customWidth="1"/>
    <col min="258" max="258" width="20.140625" style="1" customWidth="1"/>
    <col min="259" max="276" width="9.140625" style="1" customWidth="1"/>
    <col min="277" max="277" width="30.7109375" style="1" bestFit="1" customWidth="1"/>
    <col min="278" max="278" width="10.42578125" style="1" customWidth="1"/>
    <col min="279" max="279" width="15.85546875" style="1" bestFit="1" customWidth="1"/>
    <col min="280" max="280" width="18.85546875" style="1" customWidth="1"/>
    <col min="281" max="281" width="26.42578125" style="1" bestFit="1" customWidth="1"/>
    <col min="282" max="282" width="22.140625" style="1" bestFit="1" customWidth="1"/>
    <col min="283" max="382" width="9.140625" style="1" customWidth="1"/>
    <col min="383" max="506" width="9.140625" style="1"/>
    <col min="507" max="507" width="4" style="1" bestFit="1" customWidth="1"/>
    <col min="508" max="508" width="26.5703125" style="1" customWidth="1"/>
    <col min="509" max="509" width="14.140625" style="1" customWidth="1"/>
    <col min="510" max="510" width="14.5703125" style="1" customWidth="1"/>
    <col min="511" max="511" width="22" style="1" customWidth="1"/>
    <col min="512" max="512" width="16.5703125" style="1" bestFit="1" customWidth="1"/>
    <col min="513" max="513" width="13.5703125" style="1" customWidth="1"/>
    <col min="514" max="514" width="20.140625" style="1" customWidth="1"/>
    <col min="515" max="532" width="9.140625" style="1" customWidth="1"/>
    <col min="533" max="533" width="30.7109375" style="1" bestFit="1" customWidth="1"/>
    <col min="534" max="534" width="10.42578125" style="1" customWidth="1"/>
    <col min="535" max="535" width="15.85546875" style="1" bestFit="1" customWidth="1"/>
    <col min="536" max="536" width="18.85546875" style="1" customWidth="1"/>
    <col min="537" max="537" width="26.42578125" style="1" bestFit="1" customWidth="1"/>
    <col min="538" max="538" width="22.140625" style="1" bestFit="1" customWidth="1"/>
    <col min="539" max="638" width="9.140625" style="1" customWidth="1"/>
    <col min="639" max="762" width="9.140625" style="1"/>
    <col min="763" max="763" width="4" style="1" bestFit="1" customWidth="1"/>
    <col min="764" max="764" width="26.5703125" style="1" customWidth="1"/>
    <col min="765" max="765" width="14.140625" style="1" customWidth="1"/>
    <col min="766" max="766" width="14.5703125" style="1" customWidth="1"/>
    <col min="767" max="767" width="22" style="1" customWidth="1"/>
    <col min="768" max="768" width="16.5703125" style="1" bestFit="1" customWidth="1"/>
    <col min="769" max="769" width="13.5703125" style="1" customWidth="1"/>
    <col min="770" max="770" width="20.140625" style="1" customWidth="1"/>
    <col min="771" max="788" width="9.140625" style="1" customWidth="1"/>
    <col min="789" max="789" width="30.7109375" style="1" bestFit="1" customWidth="1"/>
    <col min="790" max="790" width="10.42578125" style="1" customWidth="1"/>
    <col min="791" max="791" width="15.85546875" style="1" bestFit="1" customWidth="1"/>
    <col min="792" max="792" width="18.85546875" style="1" customWidth="1"/>
    <col min="793" max="793" width="26.42578125" style="1" bestFit="1" customWidth="1"/>
    <col min="794" max="794" width="22.140625" style="1" bestFit="1" customWidth="1"/>
    <col min="795" max="894" width="9.140625" style="1" customWidth="1"/>
    <col min="895" max="1018" width="9.140625" style="1"/>
    <col min="1019" max="1019" width="4" style="1" bestFit="1" customWidth="1"/>
    <col min="1020" max="1020" width="26.5703125" style="1" customWidth="1"/>
    <col min="1021" max="1021" width="14.140625" style="1" customWidth="1"/>
    <col min="1022" max="1022" width="14.5703125" style="1" customWidth="1"/>
    <col min="1023" max="1023" width="22" style="1" customWidth="1"/>
    <col min="1024" max="1024" width="16.5703125" style="1" bestFit="1" customWidth="1"/>
    <col min="1025" max="1025" width="13.5703125" style="1" customWidth="1"/>
    <col min="1026" max="1026" width="20.140625" style="1" customWidth="1"/>
    <col min="1027" max="1044" width="9.140625" style="1" customWidth="1"/>
    <col min="1045" max="1045" width="30.7109375" style="1" bestFit="1" customWidth="1"/>
    <col min="1046" max="1046" width="10.42578125" style="1" customWidth="1"/>
    <col min="1047" max="1047" width="15.85546875" style="1" bestFit="1" customWidth="1"/>
    <col min="1048" max="1048" width="18.85546875" style="1" customWidth="1"/>
    <col min="1049" max="1049" width="26.42578125" style="1" bestFit="1" customWidth="1"/>
    <col min="1050" max="1050" width="22.140625" style="1" bestFit="1" customWidth="1"/>
    <col min="1051" max="1150" width="9.140625" style="1" customWidth="1"/>
    <col min="1151" max="1274" width="9.140625" style="1"/>
    <col min="1275" max="1275" width="4" style="1" bestFit="1" customWidth="1"/>
    <col min="1276" max="1276" width="26.5703125" style="1" customWidth="1"/>
    <col min="1277" max="1277" width="14.140625" style="1" customWidth="1"/>
    <col min="1278" max="1278" width="14.5703125" style="1" customWidth="1"/>
    <col min="1279" max="1279" width="22" style="1" customWidth="1"/>
    <col min="1280" max="1280" width="16.5703125" style="1" bestFit="1" customWidth="1"/>
    <col min="1281" max="1281" width="13.5703125" style="1" customWidth="1"/>
    <col min="1282" max="1282" width="20.140625" style="1" customWidth="1"/>
    <col min="1283" max="1300" width="9.140625" style="1" customWidth="1"/>
    <col min="1301" max="1301" width="30.7109375" style="1" bestFit="1" customWidth="1"/>
    <col min="1302" max="1302" width="10.42578125" style="1" customWidth="1"/>
    <col min="1303" max="1303" width="15.85546875" style="1" bestFit="1" customWidth="1"/>
    <col min="1304" max="1304" width="18.85546875" style="1" customWidth="1"/>
    <col min="1305" max="1305" width="26.42578125" style="1" bestFit="1" customWidth="1"/>
    <col min="1306" max="1306" width="22.140625" style="1" bestFit="1" customWidth="1"/>
    <col min="1307" max="1406" width="9.140625" style="1" customWidth="1"/>
    <col min="1407" max="1530" width="9.140625" style="1"/>
    <col min="1531" max="1531" width="4" style="1" bestFit="1" customWidth="1"/>
    <col min="1532" max="1532" width="26.5703125" style="1" customWidth="1"/>
    <col min="1533" max="1533" width="14.140625" style="1" customWidth="1"/>
    <col min="1534" max="1534" width="14.5703125" style="1" customWidth="1"/>
    <col min="1535" max="1535" width="22" style="1" customWidth="1"/>
    <col min="1536" max="1536" width="16.5703125" style="1" bestFit="1" customWidth="1"/>
    <col min="1537" max="1537" width="13.5703125" style="1" customWidth="1"/>
    <col min="1538" max="1538" width="20.140625" style="1" customWidth="1"/>
    <col min="1539" max="1556" width="9.140625" style="1" customWidth="1"/>
    <col min="1557" max="1557" width="30.7109375" style="1" bestFit="1" customWidth="1"/>
    <col min="1558" max="1558" width="10.42578125" style="1" customWidth="1"/>
    <col min="1559" max="1559" width="15.85546875" style="1" bestFit="1" customWidth="1"/>
    <col min="1560" max="1560" width="18.85546875" style="1" customWidth="1"/>
    <col min="1561" max="1561" width="26.42578125" style="1" bestFit="1" customWidth="1"/>
    <col min="1562" max="1562" width="22.140625" style="1" bestFit="1" customWidth="1"/>
    <col min="1563" max="1662" width="9.140625" style="1" customWidth="1"/>
    <col min="1663" max="1786" width="9.140625" style="1"/>
    <col min="1787" max="1787" width="4" style="1" bestFit="1" customWidth="1"/>
    <col min="1788" max="1788" width="26.5703125" style="1" customWidth="1"/>
    <col min="1789" max="1789" width="14.140625" style="1" customWidth="1"/>
    <col min="1790" max="1790" width="14.5703125" style="1" customWidth="1"/>
    <col min="1791" max="1791" width="22" style="1" customWidth="1"/>
    <col min="1792" max="1792" width="16.5703125" style="1" bestFit="1" customWidth="1"/>
    <col min="1793" max="1793" width="13.5703125" style="1" customWidth="1"/>
    <col min="1794" max="1794" width="20.140625" style="1" customWidth="1"/>
    <col min="1795" max="1812" width="9.140625" style="1" customWidth="1"/>
    <col min="1813" max="1813" width="30.7109375" style="1" bestFit="1" customWidth="1"/>
    <col min="1814" max="1814" width="10.42578125" style="1" customWidth="1"/>
    <col min="1815" max="1815" width="15.85546875" style="1" bestFit="1" customWidth="1"/>
    <col min="1816" max="1816" width="18.85546875" style="1" customWidth="1"/>
    <col min="1817" max="1817" width="26.42578125" style="1" bestFit="1" customWidth="1"/>
    <col min="1818" max="1818" width="22.140625" style="1" bestFit="1" customWidth="1"/>
    <col min="1819" max="1918" width="9.140625" style="1" customWidth="1"/>
    <col min="1919" max="2042" width="9.140625" style="1"/>
    <col min="2043" max="2043" width="4" style="1" bestFit="1" customWidth="1"/>
    <col min="2044" max="2044" width="26.5703125" style="1" customWidth="1"/>
    <col min="2045" max="2045" width="14.140625" style="1" customWidth="1"/>
    <col min="2046" max="2046" width="14.5703125" style="1" customWidth="1"/>
    <col min="2047" max="2047" width="22" style="1" customWidth="1"/>
    <col min="2048" max="2048" width="16.5703125" style="1" bestFit="1" customWidth="1"/>
    <col min="2049" max="2049" width="13.5703125" style="1" customWidth="1"/>
    <col min="2050" max="2050" width="20.140625" style="1" customWidth="1"/>
    <col min="2051" max="2068" width="9.140625" style="1" customWidth="1"/>
    <col min="2069" max="2069" width="30.7109375" style="1" bestFit="1" customWidth="1"/>
    <col min="2070" max="2070" width="10.42578125" style="1" customWidth="1"/>
    <col min="2071" max="2071" width="15.85546875" style="1" bestFit="1" customWidth="1"/>
    <col min="2072" max="2072" width="18.85546875" style="1" customWidth="1"/>
    <col min="2073" max="2073" width="26.42578125" style="1" bestFit="1" customWidth="1"/>
    <col min="2074" max="2074" width="22.140625" style="1" bestFit="1" customWidth="1"/>
    <col min="2075" max="2174" width="9.140625" style="1" customWidth="1"/>
    <col min="2175" max="2298" width="9.140625" style="1"/>
    <col min="2299" max="2299" width="4" style="1" bestFit="1" customWidth="1"/>
    <col min="2300" max="2300" width="26.5703125" style="1" customWidth="1"/>
    <col min="2301" max="2301" width="14.140625" style="1" customWidth="1"/>
    <col min="2302" max="2302" width="14.5703125" style="1" customWidth="1"/>
    <col min="2303" max="2303" width="22" style="1" customWidth="1"/>
    <col min="2304" max="2304" width="16.5703125" style="1" bestFit="1" customWidth="1"/>
    <col min="2305" max="2305" width="13.5703125" style="1" customWidth="1"/>
    <col min="2306" max="2306" width="20.140625" style="1" customWidth="1"/>
    <col min="2307" max="2324" width="9.140625" style="1" customWidth="1"/>
    <col min="2325" max="2325" width="30.7109375" style="1" bestFit="1" customWidth="1"/>
    <col min="2326" max="2326" width="10.42578125" style="1" customWidth="1"/>
    <col min="2327" max="2327" width="15.85546875" style="1" bestFit="1" customWidth="1"/>
    <col min="2328" max="2328" width="18.85546875" style="1" customWidth="1"/>
    <col min="2329" max="2329" width="26.42578125" style="1" bestFit="1" customWidth="1"/>
    <col min="2330" max="2330" width="22.140625" style="1" bestFit="1" customWidth="1"/>
    <col min="2331" max="2430" width="9.140625" style="1" customWidth="1"/>
    <col min="2431" max="2554" width="9.140625" style="1"/>
    <col min="2555" max="2555" width="4" style="1" bestFit="1" customWidth="1"/>
    <col min="2556" max="2556" width="26.5703125" style="1" customWidth="1"/>
    <col min="2557" max="2557" width="14.140625" style="1" customWidth="1"/>
    <col min="2558" max="2558" width="14.5703125" style="1" customWidth="1"/>
    <col min="2559" max="2559" width="22" style="1" customWidth="1"/>
    <col min="2560" max="2560" width="16.5703125" style="1" bestFit="1" customWidth="1"/>
    <col min="2561" max="2561" width="13.5703125" style="1" customWidth="1"/>
    <col min="2562" max="2562" width="20.140625" style="1" customWidth="1"/>
    <col min="2563" max="2580" width="9.140625" style="1" customWidth="1"/>
    <col min="2581" max="2581" width="30.7109375" style="1" bestFit="1" customWidth="1"/>
    <col min="2582" max="2582" width="10.42578125" style="1" customWidth="1"/>
    <col min="2583" max="2583" width="15.85546875" style="1" bestFit="1" customWidth="1"/>
    <col min="2584" max="2584" width="18.85546875" style="1" customWidth="1"/>
    <col min="2585" max="2585" width="26.42578125" style="1" bestFit="1" customWidth="1"/>
    <col min="2586" max="2586" width="22.140625" style="1" bestFit="1" customWidth="1"/>
    <col min="2587" max="2686" width="9.140625" style="1" customWidth="1"/>
    <col min="2687" max="2810" width="9.140625" style="1"/>
    <col min="2811" max="2811" width="4" style="1" bestFit="1" customWidth="1"/>
    <col min="2812" max="2812" width="26.5703125" style="1" customWidth="1"/>
    <col min="2813" max="2813" width="14.140625" style="1" customWidth="1"/>
    <col min="2814" max="2814" width="14.5703125" style="1" customWidth="1"/>
    <col min="2815" max="2815" width="22" style="1" customWidth="1"/>
    <col min="2816" max="2816" width="16.5703125" style="1" bestFit="1" customWidth="1"/>
    <col min="2817" max="2817" width="13.5703125" style="1" customWidth="1"/>
    <col min="2818" max="2818" width="20.140625" style="1" customWidth="1"/>
    <col min="2819" max="2836" width="9.140625" style="1" customWidth="1"/>
    <col min="2837" max="2837" width="30.7109375" style="1" bestFit="1" customWidth="1"/>
    <col min="2838" max="2838" width="10.42578125" style="1" customWidth="1"/>
    <col min="2839" max="2839" width="15.85546875" style="1" bestFit="1" customWidth="1"/>
    <col min="2840" max="2840" width="18.85546875" style="1" customWidth="1"/>
    <col min="2841" max="2841" width="26.42578125" style="1" bestFit="1" customWidth="1"/>
    <col min="2842" max="2842" width="22.140625" style="1" bestFit="1" customWidth="1"/>
    <col min="2843" max="2942" width="9.140625" style="1" customWidth="1"/>
    <col min="2943" max="3066" width="9.140625" style="1"/>
    <col min="3067" max="3067" width="4" style="1" bestFit="1" customWidth="1"/>
    <col min="3068" max="3068" width="26.5703125" style="1" customWidth="1"/>
    <col min="3069" max="3069" width="14.140625" style="1" customWidth="1"/>
    <col min="3070" max="3070" width="14.5703125" style="1" customWidth="1"/>
    <col min="3071" max="3071" width="22" style="1" customWidth="1"/>
    <col min="3072" max="3072" width="16.5703125" style="1" bestFit="1" customWidth="1"/>
    <col min="3073" max="3073" width="13.5703125" style="1" customWidth="1"/>
    <col min="3074" max="3074" width="20.140625" style="1" customWidth="1"/>
    <col min="3075" max="3092" width="9.140625" style="1" customWidth="1"/>
    <col min="3093" max="3093" width="30.7109375" style="1" bestFit="1" customWidth="1"/>
    <col min="3094" max="3094" width="10.42578125" style="1" customWidth="1"/>
    <col min="3095" max="3095" width="15.85546875" style="1" bestFit="1" customWidth="1"/>
    <col min="3096" max="3096" width="18.85546875" style="1" customWidth="1"/>
    <col min="3097" max="3097" width="26.42578125" style="1" bestFit="1" customWidth="1"/>
    <col min="3098" max="3098" width="22.140625" style="1" bestFit="1" customWidth="1"/>
    <col min="3099" max="3198" width="9.140625" style="1" customWidth="1"/>
    <col min="3199" max="3322" width="9.140625" style="1"/>
    <col min="3323" max="3323" width="4" style="1" bestFit="1" customWidth="1"/>
    <col min="3324" max="3324" width="26.5703125" style="1" customWidth="1"/>
    <col min="3325" max="3325" width="14.140625" style="1" customWidth="1"/>
    <col min="3326" max="3326" width="14.5703125" style="1" customWidth="1"/>
    <col min="3327" max="3327" width="22" style="1" customWidth="1"/>
    <col min="3328" max="3328" width="16.5703125" style="1" bestFit="1" customWidth="1"/>
    <col min="3329" max="3329" width="13.5703125" style="1" customWidth="1"/>
    <col min="3330" max="3330" width="20.140625" style="1" customWidth="1"/>
    <col min="3331" max="3348" width="9.140625" style="1" customWidth="1"/>
    <col min="3349" max="3349" width="30.7109375" style="1" bestFit="1" customWidth="1"/>
    <col min="3350" max="3350" width="10.42578125" style="1" customWidth="1"/>
    <col min="3351" max="3351" width="15.85546875" style="1" bestFit="1" customWidth="1"/>
    <col min="3352" max="3352" width="18.85546875" style="1" customWidth="1"/>
    <col min="3353" max="3353" width="26.42578125" style="1" bestFit="1" customWidth="1"/>
    <col min="3354" max="3354" width="22.140625" style="1" bestFit="1" customWidth="1"/>
    <col min="3355" max="3454" width="9.140625" style="1" customWidth="1"/>
    <col min="3455" max="3578" width="9.140625" style="1"/>
    <col min="3579" max="3579" width="4" style="1" bestFit="1" customWidth="1"/>
    <col min="3580" max="3580" width="26.5703125" style="1" customWidth="1"/>
    <col min="3581" max="3581" width="14.140625" style="1" customWidth="1"/>
    <col min="3582" max="3582" width="14.5703125" style="1" customWidth="1"/>
    <col min="3583" max="3583" width="22" style="1" customWidth="1"/>
    <col min="3584" max="3584" width="16.5703125" style="1" bestFit="1" customWidth="1"/>
    <col min="3585" max="3585" width="13.5703125" style="1" customWidth="1"/>
    <col min="3586" max="3586" width="20.140625" style="1" customWidth="1"/>
    <col min="3587" max="3604" width="9.140625" style="1" customWidth="1"/>
    <col min="3605" max="3605" width="30.7109375" style="1" bestFit="1" customWidth="1"/>
    <col min="3606" max="3606" width="10.42578125" style="1" customWidth="1"/>
    <col min="3607" max="3607" width="15.85546875" style="1" bestFit="1" customWidth="1"/>
    <col min="3608" max="3608" width="18.85546875" style="1" customWidth="1"/>
    <col min="3609" max="3609" width="26.42578125" style="1" bestFit="1" customWidth="1"/>
    <col min="3610" max="3610" width="22.140625" style="1" bestFit="1" customWidth="1"/>
    <col min="3611" max="3710" width="9.140625" style="1" customWidth="1"/>
    <col min="3711" max="3834" width="9.140625" style="1"/>
    <col min="3835" max="3835" width="4" style="1" bestFit="1" customWidth="1"/>
    <col min="3836" max="3836" width="26.5703125" style="1" customWidth="1"/>
    <col min="3837" max="3837" width="14.140625" style="1" customWidth="1"/>
    <col min="3838" max="3838" width="14.5703125" style="1" customWidth="1"/>
    <col min="3839" max="3839" width="22" style="1" customWidth="1"/>
    <col min="3840" max="3840" width="16.5703125" style="1" bestFit="1" customWidth="1"/>
    <col min="3841" max="3841" width="13.5703125" style="1" customWidth="1"/>
    <col min="3842" max="3842" width="20.140625" style="1" customWidth="1"/>
    <col min="3843" max="3860" width="9.140625" style="1" customWidth="1"/>
    <col min="3861" max="3861" width="30.7109375" style="1" bestFit="1" customWidth="1"/>
    <col min="3862" max="3862" width="10.42578125" style="1" customWidth="1"/>
    <col min="3863" max="3863" width="15.85546875" style="1" bestFit="1" customWidth="1"/>
    <col min="3864" max="3864" width="18.85546875" style="1" customWidth="1"/>
    <col min="3865" max="3865" width="26.42578125" style="1" bestFit="1" customWidth="1"/>
    <col min="3866" max="3866" width="22.140625" style="1" bestFit="1" customWidth="1"/>
    <col min="3867" max="3966" width="9.140625" style="1" customWidth="1"/>
    <col min="3967" max="4090" width="9.140625" style="1"/>
    <col min="4091" max="4091" width="4" style="1" bestFit="1" customWidth="1"/>
    <col min="4092" max="4092" width="26.5703125" style="1" customWidth="1"/>
    <col min="4093" max="4093" width="14.140625" style="1" customWidth="1"/>
    <col min="4094" max="4094" width="14.5703125" style="1" customWidth="1"/>
    <col min="4095" max="4095" width="22" style="1" customWidth="1"/>
    <col min="4096" max="4096" width="16.5703125" style="1" bestFit="1" customWidth="1"/>
    <col min="4097" max="4097" width="13.5703125" style="1" customWidth="1"/>
    <col min="4098" max="4098" width="20.140625" style="1" customWidth="1"/>
    <col min="4099" max="4116" width="9.140625" style="1" customWidth="1"/>
    <col min="4117" max="4117" width="30.7109375" style="1" bestFit="1" customWidth="1"/>
    <col min="4118" max="4118" width="10.42578125" style="1" customWidth="1"/>
    <col min="4119" max="4119" width="15.85546875" style="1" bestFit="1" customWidth="1"/>
    <col min="4120" max="4120" width="18.85546875" style="1" customWidth="1"/>
    <col min="4121" max="4121" width="26.42578125" style="1" bestFit="1" customWidth="1"/>
    <col min="4122" max="4122" width="22.140625" style="1" bestFit="1" customWidth="1"/>
    <col min="4123" max="4222" width="9.140625" style="1" customWidth="1"/>
    <col min="4223" max="4346" width="9.140625" style="1"/>
    <col min="4347" max="4347" width="4" style="1" bestFit="1" customWidth="1"/>
    <col min="4348" max="4348" width="26.5703125" style="1" customWidth="1"/>
    <col min="4349" max="4349" width="14.140625" style="1" customWidth="1"/>
    <col min="4350" max="4350" width="14.5703125" style="1" customWidth="1"/>
    <col min="4351" max="4351" width="22" style="1" customWidth="1"/>
    <col min="4352" max="4352" width="16.5703125" style="1" bestFit="1" customWidth="1"/>
    <col min="4353" max="4353" width="13.5703125" style="1" customWidth="1"/>
    <col min="4354" max="4354" width="20.140625" style="1" customWidth="1"/>
    <col min="4355" max="4372" width="9.140625" style="1" customWidth="1"/>
    <col min="4373" max="4373" width="30.7109375" style="1" bestFit="1" customWidth="1"/>
    <col min="4374" max="4374" width="10.42578125" style="1" customWidth="1"/>
    <col min="4375" max="4375" width="15.85546875" style="1" bestFit="1" customWidth="1"/>
    <col min="4376" max="4376" width="18.85546875" style="1" customWidth="1"/>
    <col min="4377" max="4377" width="26.42578125" style="1" bestFit="1" customWidth="1"/>
    <col min="4378" max="4378" width="22.140625" style="1" bestFit="1" customWidth="1"/>
    <col min="4379" max="4478" width="9.140625" style="1" customWidth="1"/>
    <col min="4479" max="4602" width="9.140625" style="1"/>
    <col min="4603" max="4603" width="4" style="1" bestFit="1" customWidth="1"/>
    <col min="4604" max="4604" width="26.5703125" style="1" customWidth="1"/>
    <col min="4605" max="4605" width="14.140625" style="1" customWidth="1"/>
    <col min="4606" max="4606" width="14.5703125" style="1" customWidth="1"/>
    <col min="4607" max="4607" width="22" style="1" customWidth="1"/>
    <col min="4608" max="4608" width="16.5703125" style="1" bestFit="1" customWidth="1"/>
    <col min="4609" max="4609" width="13.5703125" style="1" customWidth="1"/>
    <col min="4610" max="4610" width="20.140625" style="1" customWidth="1"/>
    <col min="4611" max="4628" width="9.140625" style="1" customWidth="1"/>
    <col min="4629" max="4629" width="30.7109375" style="1" bestFit="1" customWidth="1"/>
    <col min="4630" max="4630" width="10.42578125" style="1" customWidth="1"/>
    <col min="4631" max="4631" width="15.85546875" style="1" bestFit="1" customWidth="1"/>
    <col min="4632" max="4632" width="18.85546875" style="1" customWidth="1"/>
    <col min="4633" max="4633" width="26.42578125" style="1" bestFit="1" customWidth="1"/>
    <col min="4634" max="4634" width="22.140625" style="1" bestFit="1" customWidth="1"/>
    <col min="4635" max="4734" width="9.140625" style="1" customWidth="1"/>
    <col min="4735" max="4858" width="9.140625" style="1"/>
    <col min="4859" max="4859" width="4" style="1" bestFit="1" customWidth="1"/>
    <col min="4860" max="4860" width="26.5703125" style="1" customWidth="1"/>
    <col min="4861" max="4861" width="14.140625" style="1" customWidth="1"/>
    <col min="4862" max="4862" width="14.5703125" style="1" customWidth="1"/>
    <col min="4863" max="4863" width="22" style="1" customWidth="1"/>
    <col min="4864" max="4864" width="16.5703125" style="1" bestFit="1" customWidth="1"/>
    <col min="4865" max="4865" width="13.5703125" style="1" customWidth="1"/>
    <col min="4866" max="4866" width="20.140625" style="1" customWidth="1"/>
    <col min="4867" max="4884" width="9.140625" style="1" customWidth="1"/>
    <col min="4885" max="4885" width="30.7109375" style="1" bestFit="1" customWidth="1"/>
    <col min="4886" max="4886" width="10.42578125" style="1" customWidth="1"/>
    <col min="4887" max="4887" width="15.85546875" style="1" bestFit="1" customWidth="1"/>
    <col min="4888" max="4888" width="18.85546875" style="1" customWidth="1"/>
    <col min="4889" max="4889" width="26.42578125" style="1" bestFit="1" customWidth="1"/>
    <col min="4890" max="4890" width="22.140625" style="1" bestFit="1" customWidth="1"/>
    <col min="4891" max="4990" width="9.140625" style="1" customWidth="1"/>
    <col min="4991" max="5114" width="9.140625" style="1"/>
    <col min="5115" max="5115" width="4" style="1" bestFit="1" customWidth="1"/>
    <col min="5116" max="5116" width="26.5703125" style="1" customWidth="1"/>
    <col min="5117" max="5117" width="14.140625" style="1" customWidth="1"/>
    <col min="5118" max="5118" width="14.5703125" style="1" customWidth="1"/>
    <col min="5119" max="5119" width="22" style="1" customWidth="1"/>
    <col min="5120" max="5120" width="16.5703125" style="1" bestFit="1" customWidth="1"/>
    <col min="5121" max="5121" width="13.5703125" style="1" customWidth="1"/>
    <col min="5122" max="5122" width="20.140625" style="1" customWidth="1"/>
    <col min="5123" max="5140" width="9.140625" style="1" customWidth="1"/>
    <col min="5141" max="5141" width="30.7109375" style="1" bestFit="1" customWidth="1"/>
    <col min="5142" max="5142" width="10.42578125" style="1" customWidth="1"/>
    <col min="5143" max="5143" width="15.85546875" style="1" bestFit="1" customWidth="1"/>
    <col min="5144" max="5144" width="18.85546875" style="1" customWidth="1"/>
    <col min="5145" max="5145" width="26.42578125" style="1" bestFit="1" customWidth="1"/>
    <col min="5146" max="5146" width="22.140625" style="1" bestFit="1" customWidth="1"/>
    <col min="5147" max="5246" width="9.140625" style="1" customWidth="1"/>
    <col min="5247" max="5370" width="9.140625" style="1"/>
    <col min="5371" max="5371" width="4" style="1" bestFit="1" customWidth="1"/>
    <col min="5372" max="5372" width="26.5703125" style="1" customWidth="1"/>
    <col min="5373" max="5373" width="14.140625" style="1" customWidth="1"/>
    <col min="5374" max="5374" width="14.5703125" style="1" customWidth="1"/>
    <col min="5375" max="5375" width="22" style="1" customWidth="1"/>
    <col min="5376" max="5376" width="16.5703125" style="1" bestFit="1" customWidth="1"/>
    <col min="5377" max="5377" width="13.5703125" style="1" customWidth="1"/>
    <col min="5378" max="5378" width="20.140625" style="1" customWidth="1"/>
    <col min="5379" max="5396" width="9.140625" style="1" customWidth="1"/>
    <col min="5397" max="5397" width="30.7109375" style="1" bestFit="1" customWidth="1"/>
    <col min="5398" max="5398" width="10.42578125" style="1" customWidth="1"/>
    <col min="5399" max="5399" width="15.85546875" style="1" bestFit="1" customWidth="1"/>
    <col min="5400" max="5400" width="18.85546875" style="1" customWidth="1"/>
    <col min="5401" max="5401" width="26.42578125" style="1" bestFit="1" customWidth="1"/>
    <col min="5402" max="5402" width="22.140625" style="1" bestFit="1" customWidth="1"/>
    <col min="5403" max="5502" width="9.140625" style="1" customWidth="1"/>
    <col min="5503" max="5626" width="9.140625" style="1"/>
    <col min="5627" max="5627" width="4" style="1" bestFit="1" customWidth="1"/>
    <col min="5628" max="5628" width="26.5703125" style="1" customWidth="1"/>
    <col min="5629" max="5629" width="14.140625" style="1" customWidth="1"/>
    <col min="5630" max="5630" width="14.5703125" style="1" customWidth="1"/>
    <col min="5631" max="5631" width="22" style="1" customWidth="1"/>
    <col min="5632" max="5632" width="16.5703125" style="1" bestFit="1" customWidth="1"/>
    <col min="5633" max="5633" width="13.5703125" style="1" customWidth="1"/>
    <col min="5634" max="5634" width="20.140625" style="1" customWidth="1"/>
    <col min="5635" max="5652" width="9.140625" style="1" customWidth="1"/>
    <col min="5653" max="5653" width="30.7109375" style="1" bestFit="1" customWidth="1"/>
    <col min="5654" max="5654" width="10.42578125" style="1" customWidth="1"/>
    <col min="5655" max="5655" width="15.85546875" style="1" bestFit="1" customWidth="1"/>
    <col min="5656" max="5656" width="18.85546875" style="1" customWidth="1"/>
    <col min="5657" max="5657" width="26.42578125" style="1" bestFit="1" customWidth="1"/>
    <col min="5658" max="5658" width="22.140625" style="1" bestFit="1" customWidth="1"/>
    <col min="5659" max="5758" width="9.140625" style="1" customWidth="1"/>
    <col min="5759" max="5882" width="9.140625" style="1"/>
    <col min="5883" max="5883" width="4" style="1" bestFit="1" customWidth="1"/>
    <col min="5884" max="5884" width="26.5703125" style="1" customWidth="1"/>
    <col min="5885" max="5885" width="14.140625" style="1" customWidth="1"/>
    <col min="5886" max="5886" width="14.5703125" style="1" customWidth="1"/>
    <col min="5887" max="5887" width="22" style="1" customWidth="1"/>
    <col min="5888" max="5888" width="16.5703125" style="1" bestFit="1" customWidth="1"/>
    <col min="5889" max="5889" width="13.5703125" style="1" customWidth="1"/>
    <col min="5890" max="5890" width="20.140625" style="1" customWidth="1"/>
    <col min="5891" max="5908" width="9.140625" style="1" customWidth="1"/>
    <col min="5909" max="5909" width="30.7109375" style="1" bestFit="1" customWidth="1"/>
    <col min="5910" max="5910" width="10.42578125" style="1" customWidth="1"/>
    <col min="5911" max="5911" width="15.85546875" style="1" bestFit="1" customWidth="1"/>
    <col min="5912" max="5912" width="18.85546875" style="1" customWidth="1"/>
    <col min="5913" max="5913" width="26.42578125" style="1" bestFit="1" customWidth="1"/>
    <col min="5914" max="5914" width="22.140625" style="1" bestFit="1" customWidth="1"/>
    <col min="5915" max="6014" width="9.140625" style="1" customWidth="1"/>
    <col min="6015" max="6138" width="9.140625" style="1"/>
    <col min="6139" max="6139" width="4" style="1" bestFit="1" customWidth="1"/>
    <col min="6140" max="6140" width="26.5703125" style="1" customWidth="1"/>
    <col min="6141" max="6141" width="14.140625" style="1" customWidth="1"/>
    <col min="6142" max="6142" width="14.5703125" style="1" customWidth="1"/>
    <col min="6143" max="6143" width="22" style="1" customWidth="1"/>
    <col min="6144" max="6144" width="16.5703125" style="1" bestFit="1" customWidth="1"/>
    <col min="6145" max="6145" width="13.5703125" style="1" customWidth="1"/>
    <col min="6146" max="6146" width="20.140625" style="1" customWidth="1"/>
    <col min="6147" max="6164" width="9.140625" style="1" customWidth="1"/>
    <col min="6165" max="6165" width="30.7109375" style="1" bestFit="1" customWidth="1"/>
    <col min="6166" max="6166" width="10.42578125" style="1" customWidth="1"/>
    <col min="6167" max="6167" width="15.85546875" style="1" bestFit="1" customWidth="1"/>
    <col min="6168" max="6168" width="18.85546875" style="1" customWidth="1"/>
    <col min="6169" max="6169" width="26.42578125" style="1" bestFit="1" customWidth="1"/>
    <col min="6170" max="6170" width="22.140625" style="1" bestFit="1" customWidth="1"/>
    <col min="6171" max="6270" width="9.140625" style="1" customWidth="1"/>
    <col min="6271" max="6394" width="9.140625" style="1"/>
    <col min="6395" max="6395" width="4" style="1" bestFit="1" customWidth="1"/>
    <col min="6396" max="6396" width="26.5703125" style="1" customWidth="1"/>
    <col min="6397" max="6397" width="14.140625" style="1" customWidth="1"/>
    <col min="6398" max="6398" width="14.5703125" style="1" customWidth="1"/>
    <col min="6399" max="6399" width="22" style="1" customWidth="1"/>
    <col min="6400" max="6400" width="16.5703125" style="1" bestFit="1" customWidth="1"/>
    <col min="6401" max="6401" width="13.5703125" style="1" customWidth="1"/>
    <col min="6402" max="6402" width="20.140625" style="1" customWidth="1"/>
    <col min="6403" max="6420" width="9.140625" style="1" customWidth="1"/>
    <col min="6421" max="6421" width="30.7109375" style="1" bestFit="1" customWidth="1"/>
    <col min="6422" max="6422" width="10.42578125" style="1" customWidth="1"/>
    <col min="6423" max="6423" width="15.85546875" style="1" bestFit="1" customWidth="1"/>
    <col min="6424" max="6424" width="18.85546875" style="1" customWidth="1"/>
    <col min="6425" max="6425" width="26.42578125" style="1" bestFit="1" customWidth="1"/>
    <col min="6426" max="6426" width="22.140625" style="1" bestFit="1" customWidth="1"/>
    <col min="6427" max="6526" width="9.140625" style="1" customWidth="1"/>
    <col min="6527" max="6650" width="9.140625" style="1"/>
    <col min="6651" max="6651" width="4" style="1" bestFit="1" customWidth="1"/>
    <col min="6652" max="6652" width="26.5703125" style="1" customWidth="1"/>
    <col min="6653" max="6653" width="14.140625" style="1" customWidth="1"/>
    <col min="6654" max="6654" width="14.5703125" style="1" customWidth="1"/>
    <col min="6655" max="6655" width="22" style="1" customWidth="1"/>
    <col min="6656" max="6656" width="16.5703125" style="1" bestFit="1" customWidth="1"/>
    <col min="6657" max="6657" width="13.5703125" style="1" customWidth="1"/>
    <col min="6658" max="6658" width="20.140625" style="1" customWidth="1"/>
    <col min="6659" max="6676" width="9.140625" style="1" customWidth="1"/>
    <col min="6677" max="6677" width="30.7109375" style="1" bestFit="1" customWidth="1"/>
    <col min="6678" max="6678" width="10.42578125" style="1" customWidth="1"/>
    <col min="6679" max="6679" width="15.85546875" style="1" bestFit="1" customWidth="1"/>
    <col min="6680" max="6680" width="18.85546875" style="1" customWidth="1"/>
    <col min="6681" max="6681" width="26.42578125" style="1" bestFit="1" customWidth="1"/>
    <col min="6682" max="6682" width="22.140625" style="1" bestFit="1" customWidth="1"/>
    <col min="6683" max="6782" width="9.140625" style="1" customWidth="1"/>
    <col min="6783" max="6906" width="9.140625" style="1"/>
    <col min="6907" max="6907" width="4" style="1" bestFit="1" customWidth="1"/>
    <col min="6908" max="6908" width="26.5703125" style="1" customWidth="1"/>
    <col min="6909" max="6909" width="14.140625" style="1" customWidth="1"/>
    <col min="6910" max="6910" width="14.5703125" style="1" customWidth="1"/>
    <col min="6911" max="6911" width="22" style="1" customWidth="1"/>
    <col min="6912" max="6912" width="16.5703125" style="1" bestFit="1" customWidth="1"/>
    <col min="6913" max="6913" width="13.5703125" style="1" customWidth="1"/>
    <col min="6914" max="6914" width="20.140625" style="1" customWidth="1"/>
    <col min="6915" max="6932" width="9.140625" style="1" customWidth="1"/>
    <col min="6933" max="6933" width="30.7109375" style="1" bestFit="1" customWidth="1"/>
    <col min="6934" max="6934" width="10.42578125" style="1" customWidth="1"/>
    <col min="6935" max="6935" width="15.85546875" style="1" bestFit="1" customWidth="1"/>
    <col min="6936" max="6936" width="18.85546875" style="1" customWidth="1"/>
    <col min="6937" max="6937" width="26.42578125" style="1" bestFit="1" customWidth="1"/>
    <col min="6938" max="6938" width="22.140625" style="1" bestFit="1" customWidth="1"/>
    <col min="6939" max="7038" width="9.140625" style="1" customWidth="1"/>
    <col min="7039" max="7162" width="9.140625" style="1"/>
    <col min="7163" max="7163" width="4" style="1" bestFit="1" customWidth="1"/>
    <col min="7164" max="7164" width="26.5703125" style="1" customWidth="1"/>
    <col min="7165" max="7165" width="14.140625" style="1" customWidth="1"/>
    <col min="7166" max="7166" width="14.5703125" style="1" customWidth="1"/>
    <col min="7167" max="7167" width="22" style="1" customWidth="1"/>
    <col min="7168" max="7168" width="16.5703125" style="1" bestFit="1" customWidth="1"/>
    <col min="7169" max="7169" width="13.5703125" style="1" customWidth="1"/>
    <col min="7170" max="7170" width="20.140625" style="1" customWidth="1"/>
    <col min="7171" max="7188" width="9.140625" style="1" customWidth="1"/>
    <col min="7189" max="7189" width="30.7109375" style="1" bestFit="1" customWidth="1"/>
    <col min="7190" max="7190" width="10.42578125" style="1" customWidth="1"/>
    <col min="7191" max="7191" width="15.85546875" style="1" bestFit="1" customWidth="1"/>
    <col min="7192" max="7192" width="18.85546875" style="1" customWidth="1"/>
    <col min="7193" max="7193" width="26.42578125" style="1" bestFit="1" customWidth="1"/>
    <col min="7194" max="7194" width="22.140625" style="1" bestFit="1" customWidth="1"/>
    <col min="7195" max="7294" width="9.140625" style="1" customWidth="1"/>
    <col min="7295" max="7418" width="9.140625" style="1"/>
    <col min="7419" max="7419" width="4" style="1" bestFit="1" customWidth="1"/>
    <col min="7420" max="7420" width="26.5703125" style="1" customWidth="1"/>
    <col min="7421" max="7421" width="14.140625" style="1" customWidth="1"/>
    <col min="7422" max="7422" width="14.5703125" style="1" customWidth="1"/>
    <col min="7423" max="7423" width="22" style="1" customWidth="1"/>
    <col min="7424" max="7424" width="16.5703125" style="1" bestFit="1" customWidth="1"/>
    <col min="7425" max="7425" width="13.5703125" style="1" customWidth="1"/>
    <col min="7426" max="7426" width="20.140625" style="1" customWidth="1"/>
    <col min="7427" max="7444" width="9.140625" style="1" customWidth="1"/>
    <col min="7445" max="7445" width="30.7109375" style="1" bestFit="1" customWidth="1"/>
    <col min="7446" max="7446" width="10.42578125" style="1" customWidth="1"/>
    <col min="7447" max="7447" width="15.85546875" style="1" bestFit="1" customWidth="1"/>
    <col min="7448" max="7448" width="18.85546875" style="1" customWidth="1"/>
    <col min="7449" max="7449" width="26.42578125" style="1" bestFit="1" customWidth="1"/>
    <col min="7450" max="7450" width="22.140625" style="1" bestFit="1" customWidth="1"/>
    <col min="7451" max="7550" width="9.140625" style="1" customWidth="1"/>
    <col min="7551" max="7674" width="9.140625" style="1"/>
    <col min="7675" max="7675" width="4" style="1" bestFit="1" customWidth="1"/>
    <col min="7676" max="7676" width="26.5703125" style="1" customWidth="1"/>
    <col min="7677" max="7677" width="14.140625" style="1" customWidth="1"/>
    <col min="7678" max="7678" width="14.5703125" style="1" customWidth="1"/>
    <col min="7679" max="7679" width="22" style="1" customWidth="1"/>
    <col min="7680" max="7680" width="16.5703125" style="1" bestFit="1" customWidth="1"/>
    <col min="7681" max="7681" width="13.5703125" style="1" customWidth="1"/>
    <col min="7682" max="7682" width="20.140625" style="1" customWidth="1"/>
    <col min="7683" max="7700" width="9.140625" style="1" customWidth="1"/>
    <col min="7701" max="7701" width="30.7109375" style="1" bestFit="1" customWidth="1"/>
    <col min="7702" max="7702" width="10.42578125" style="1" customWidth="1"/>
    <col min="7703" max="7703" width="15.85546875" style="1" bestFit="1" customWidth="1"/>
    <col min="7704" max="7704" width="18.85546875" style="1" customWidth="1"/>
    <col min="7705" max="7705" width="26.42578125" style="1" bestFit="1" customWidth="1"/>
    <col min="7706" max="7706" width="22.140625" style="1" bestFit="1" customWidth="1"/>
    <col min="7707" max="7806" width="9.140625" style="1" customWidth="1"/>
    <col min="7807" max="7930" width="9.140625" style="1"/>
    <col min="7931" max="7931" width="4" style="1" bestFit="1" customWidth="1"/>
    <col min="7932" max="7932" width="26.5703125" style="1" customWidth="1"/>
    <col min="7933" max="7933" width="14.140625" style="1" customWidth="1"/>
    <col min="7934" max="7934" width="14.5703125" style="1" customWidth="1"/>
    <col min="7935" max="7935" width="22" style="1" customWidth="1"/>
    <col min="7936" max="7936" width="16.5703125" style="1" bestFit="1" customWidth="1"/>
    <col min="7937" max="7937" width="13.5703125" style="1" customWidth="1"/>
    <col min="7938" max="7938" width="20.140625" style="1" customWidth="1"/>
    <col min="7939" max="7956" width="9.140625" style="1" customWidth="1"/>
    <col min="7957" max="7957" width="30.7109375" style="1" bestFit="1" customWidth="1"/>
    <col min="7958" max="7958" width="10.42578125" style="1" customWidth="1"/>
    <col min="7959" max="7959" width="15.85546875" style="1" bestFit="1" customWidth="1"/>
    <col min="7960" max="7960" width="18.85546875" style="1" customWidth="1"/>
    <col min="7961" max="7961" width="26.42578125" style="1" bestFit="1" customWidth="1"/>
    <col min="7962" max="7962" width="22.140625" style="1" bestFit="1" customWidth="1"/>
    <col min="7963" max="8062" width="9.140625" style="1" customWidth="1"/>
    <col min="8063" max="8186" width="9.140625" style="1"/>
    <col min="8187" max="8187" width="4" style="1" bestFit="1" customWidth="1"/>
    <col min="8188" max="8188" width="26.5703125" style="1" customWidth="1"/>
    <col min="8189" max="8189" width="14.140625" style="1" customWidth="1"/>
    <col min="8190" max="8190" width="14.5703125" style="1" customWidth="1"/>
    <col min="8191" max="8191" width="22" style="1" customWidth="1"/>
    <col min="8192" max="8192" width="16.5703125" style="1" bestFit="1" customWidth="1"/>
    <col min="8193" max="8193" width="13.5703125" style="1" customWidth="1"/>
    <col min="8194" max="8194" width="20.140625" style="1" customWidth="1"/>
    <col min="8195" max="8212" width="9.140625" style="1" customWidth="1"/>
    <col min="8213" max="8213" width="30.7109375" style="1" bestFit="1" customWidth="1"/>
    <col min="8214" max="8214" width="10.42578125" style="1" customWidth="1"/>
    <col min="8215" max="8215" width="15.85546875" style="1" bestFit="1" customWidth="1"/>
    <col min="8216" max="8216" width="18.85546875" style="1" customWidth="1"/>
    <col min="8217" max="8217" width="26.42578125" style="1" bestFit="1" customWidth="1"/>
    <col min="8218" max="8218" width="22.140625" style="1" bestFit="1" customWidth="1"/>
    <col min="8219" max="8318" width="9.140625" style="1" customWidth="1"/>
    <col min="8319" max="8442" width="9.140625" style="1"/>
    <col min="8443" max="8443" width="4" style="1" bestFit="1" customWidth="1"/>
    <col min="8444" max="8444" width="26.5703125" style="1" customWidth="1"/>
    <col min="8445" max="8445" width="14.140625" style="1" customWidth="1"/>
    <col min="8446" max="8446" width="14.5703125" style="1" customWidth="1"/>
    <col min="8447" max="8447" width="22" style="1" customWidth="1"/>
    <col min="8448" max="8448" width="16.5703125" style="1" bestFit="1" customWidth="1"/>
    <col min="8449" max="8449" width="13.5703125" style="1" customWidth="1"/>
    <col min="8450" max="8450" width="20.140625" style="1" customWidth="1"/>
    <col min="8451" max="8468" width="9.140625" style="1" customWidth="1"/>
    <col min="8469" max="8469" width="30.7109375" style="1" bestFit="1" customWidth="1"/>
    <col min="8470" max="8470" width="10.42578125" style="1" customWidth="1"/>
    <col min="8471" max="8471" width="15.85546875" style="1" bestFit="1" customWidth="1"/>
    <col min="8472" max="8472" width="18.85546875" style="1" customWidth="1"/>
    <col min="8473" max="8473" width="26.42578125" style="1" bestFit="1" customWidth="1"/>
    <col min="8474" max="8474" width="22.140625" style="1" bestFit="1" customWidth="1"/>
    <col min="8475" max="8574" width="9.140625" style="1" customWidth="1"/>
    <col min="8575" max="8698" width="9.140625" style="1"/>
    <col min="8699" max="8699" width="4" style="1" bestFit="1" customWidth="1"/>
    <col min="8700" max="8700" width="26.5703125" style="1" customWidth="1"/>
    <col min="8701" max="8701" width="14.140625" style="1" customWidth="1"/>
    <col min="8702" max="8702" width="14.5703125" style="1" customWidth="1"/>
    <col min="8703" max="8703" width="22" style="1" customWidth="1"/>
    <col min="8704" max="8704" width="16.5703125" style="1" bestFit="1" customWidth="1"/>
    <col min="8705" max="8705" width="13.5703125" style="1" customWidth="1"/>
    <col min="8706" max="8706" width="20.140625" style="1" customWidth="1"/>
    <col min="8707" max="8724" width="9.140625" style="1" customWidth="1"/>
    <col min="8725" max="8725" width="30.7109375" style="1" bestFit="1" customWidth="1"/>
    <col min="8726" max="8726" width="10.42578125" style="1" customWidth="1"/>
    <col min="8727" max="8727" width="15.85546875" style="1" bestFit="1" customWidth="1"/>
    <col min="8728" max="8728" width="18.85546875" style="1" customWidth="1"/>
    <col min="8729" max="8729" width="26.42578125" style="1" bestFit="1" customWidth="1"/>
    <col min="8730" max="8730" width="22.140625" style="1" bestFit="1" customWidth="1"/>
    <col min="8731" max="8830" width="9.140625" style="1" customWidth="1"/>
    <col min="8831" max="8954" width="9.140625" style="1"/>
    <col min="8955" max="8955" width="4" style="1" bestFit="1" customWidth="1"/>
    <col min="8956" max="8956" width="26.5703125" style="1" customWidth="1"/>
    <col min="8957" max="8957" width="14.140625" style="1" customWidth="1"/>
    <col min="8958" max="8958" width="14.5703125" style="1" customWidth="1"/>
    <col min="8959" max="8959" width="22" style="1" customWidth="1"/>
    <col min="8960" max="8960" width="16.5703125" style="1" bestFit="1" customWidth="1"/>
    <col min="8961" max="8961" width="13.5703125" style="1" customWidth="1"/>
    <col min="8962" max="8962" width="20.140625" style="1" customWidth="1"/>
    <col min="8963" max="8980" width="9.140625" style="1" customWidth="1"/>
    <col min="8981" max="8981" width="30.7109375" style="1" bestFit="1" customWidth="1"/>
    <col min="8982" max="8982" width="10.42578125" style="1" customWidth="1"/>
    <col min="8983" max="8983" width="15.85546875" style="1" bestFit="1" customWidth="1"/>
    <col min="8984" max="8984" width="18.85546875" style="1" customWidth="1"/>
    <col min="8985" max="8985" width="26.42578125" style="1" bestFit="1" customWidth="1"/>
    <col min="8986" max="8986" width="22.140625" style="1" bestFit="1" customWidth="1"/>
    <col min="8987" max="9086" width="9.140625" style="1" customWidth="1"/>
    <col min="9087" max="9210" width="9.140625" style="1"/>
    <col min="9211" max="9211" width="4" style="1" bestFit="1" customWidth="1"/>
    <col min="9212" max="9212" width="26.5703125" style="1" customWidth="1"/>
    <col min="9213" max="9213" width="14.140625" style="1" customWidth="1"/>
    <col min="9214" max="9214" width="14.5703125" style="1" customWidth="1"/>
    <col min="9215" max="9215" width="22" style="1" customWidth="1"/>
    <col min="9216" max="9216" width="16.5703125" style="1" bestFit="1" customWidth="1"/>
    <col min="9217" max="9217" width="13.5703125" style="1" customWidth="1"/>
    <col min="9218" max="9218" width="20.140625" style="1" customWidth="1"/>
    <col min="9219" max="9236" width="9.140625" style="1" customWidth="1"/>
    <col min="9237" max="9237" width="30.7109375" style="1" bestFit="1" customWidth="1"/>
    <col min="9238" max="9238" width="10.42578125" style="1" customWidth="1"/>
    <col min="9239" max="9239" width="15.85546875" style="1" bestFit="1" customWidth="1"/>
    <col min="9240" max="9240" width="18.85546875" style="1" customWidth="1"/>
    <col min="9241" max="9241" width="26.42578125" style="1" bestFit="1" customWidth="1"/>
    <col min="9242" max="9242" width="22.140625" style="1" bestFit="1" customWidth="1"/>
    <col min="9243" max="9342" width="9.140625" style="1" customWidth="1"/>
    <col min="9343" max="9466" width="9.140625" style="1"/>
    <col min="9467" max="9467" width="4" style="1" bestFit="1" customWidth="1"/>
    <col min="9468" max="9468" width="26.5703125" style="1" customWidth="1"/>
    <col min="9469" max="9469" width="14.140625" style="1" customWidth="1"/>
    <col min="9470" max="9470" width="14.5703125" style="1" customWidth="1"/>
    <col min="9471" max="9471" width="22" style="1" customWidth="1"/>
    <col min="9472" max="9472" width="16.5703125" style="1" bestFit="1" customWidth="1"/>
    <col min="9473" max="9473" width="13.5703125" style="1" customWidth="1"/>
    <col min="9474" max="9474" width="20.140625" style="1" customWidth="1"/>
    <col min="9475" max="9492" width="9.140625" style="1" customWidth="1"/>
    <col min="9493" max="9493" width="30.7109375" style="1" bestFit="1" customWidth="1"/>
    <col min="9494" max="9494" width="10.42578125" style="1" customWidth="1"/>
    <col min="9495" max="9495" width="15.85546875" style="1" bestFit="1" customWidth="1"/>
    <col min="9496" max="9496" width="18.85546875" style="1" customWidth="1"/>
    <col min="9497" max="9497" width="26.42578125" style="1" bestFit="1" customWidth="1"/>
    <col min="9498" max="9498" width="22.140625" style="1" bestFit="1" customWidth="1"/>
    <col min="9499" max="9598" width="9.140625" style="1" customWidth="1"/>
    <col min="9599" max="9722" width="9.140625" style="1"/>
    <col min="9723" max="9723" width="4" style="1" bestFit="1" customWidth="1"/>
    <col min="9724" max="9724" width="26.5703125" style="1" customWidth="1"/>
    <col min="9725" max="9725" width="14.140625" style="1" customWidth="1"/>
    <col min="9726" max="9726" width="14.5703125" style="1" customWidth="1"/>
    <col min="9727" max="9727" width="22" style="1" customWidth="1"/>
    <col min="9728" max="9728" width="16.5703125" style="1" bestFit="1" customWidth="1"/>
    <col min="9729" max="9729" width="13.5703125" style="1" customWidth="1"/>
    <col min="9730" max="9730" width="20.140625" style="1" customWidth="1"/>
    <col min="9731" max="9748" width="9.140625" style="1" customWidth="1"/>
    <col min="9749" max="9749" width="30.7109375" style="1" bestFit="1" customWidth="1"/>
    <col min="9750" max="9750" width="10.42578125" style="1" customWidth="1"/>
    <col min="9751" max="9751" width="15.85546875" style="1" bestFit="1" customWidth="1"/>
    <col min="9752" max="9752" width="18.85546875" style="1" customWidth="1"/>
    <col min="9753" max="9753" width="26.42578125" style="1" bestFit="1" customWidth="1"/>
    <col min="9754" max="9754" width="22.140625" style="1" bestFit="1" customWidth="1"/>
    <col min="9755" max="9854" width="9.140625" style="1" customWidth="1"/>
    <col min="9855" max="9978" width="9.140625" style="1"/>
    <col min="9979" max="9979" width="4" style="1" bestFit="1" customWidth="1"/>
    <col min="9980" max="9980" width="26.5703125" style="1" customWidth="1"/>
    <col min="9981" max="9981" width="14.140625" style="1" customWidth="1"/>
    <col min="9982" max="9982" width="14.5703125" style="1" customWidth="1"/>
    <col min="9983" max="9983" width="22" style="1" customWidth="1"/>
    <col min="9984" max="9984" width="16.5703125" style="1" bestFit="1" customWidth="1"/>
    <col min="9985" max="9985" width="13.5703125" style="1" customWidth="1"/>
    <col min="9986" max="9986" width="20.140625" style="1" customWidth="1"/>
    <col min="9987" max="10004" width="9.140625" style="1" customWidth="1"/>
    <col min="10005" max="10005" width="30.7109375" style="1" bestFit="1" customWidth="1"/>
    <col min="10006" max="10006" width="10.42578125" style="1" customWidth="1"/>
    <col min="10007" max="10007" width="15.85546875" style="1" bestFit="1" customWidth="1"/>
    <col min="10008" max="10008" width="18.85546875" style="1" customWidth="1"/>
    <col min="10009" max="10009" width="26.42578125" style="1" bestFit="1" customWidth="1"/>
    <col min="10010" max="10010" width="22.140625" style="1" bestFit="1" customWidth="1"/>
    <col min="10011" max="10110" width="9.140625" style="1" customWidth="1"/>
    <col min="10111" max="10234" width="9.140625" style="1"/>
    <col min="10235" max="10235" width="4" style="1" bestFit="1" customWidth="1"/>
    <col min="10236" max="10236" width="26.5703125" style="1" customWidth="1"/>
    <col min="10237" max="10237" width="14.140625" style="1" customWidth="1"/>
    <col min="10238" max="10238" width="14.5703125" style="1" customWidth="1"/>
    <col min="10239" max="10239" width="22" style="1" customWidth="1"/>
    <col min="10240" max="10240" width="16.5703125" style="1" bestFit="1" customWidth="1"/>
    <col min="10241" max="10241" width="13.5703125" style="1" customWidth="1"/>
    <col min="10242" max="10242" width="20.140625" style="1" customWidth="1"/>
    <col min="10243" max="10260" width="9.140625" style="1" customWidth="1"/>
    <col min="10261" max="10261" width="30.7109375" style="1" bestFit="1" customWidth="1"/>
    <col min="10262" max="10262" width="10.42578125" style="1" customWidth="1"/>
    <col min="10263" max="10263" width="15.85546875" style="1" bestFit="1" customWidth="1"/>
    <col min="10264" max="10264" width="18.85546875" style="1" customWidth="1"/>
    <col min="10265" max="10265" width="26.42578125" style="1" bestFit="1" customWidth="1"/>
    <col min="10266" max="10266" width="22.140625" style="1" bestFit="1" customWidth="1"/>
    <col min="10267" max="10366" width="9.140625" style="1" customWidth="1"/>
    <col min="10367" max="10490" width="9.140625" style="1"/>
    <col min="10491" max="10491" width="4" style="1" bestFit="1" customWidth="1"/>
    <col min="10492" max="10492" width="26.5703125" style="1" customWidth="1"/>
    <col min="10493" max="10493" width="14.140625" style="1" customWidth="1"/>
    <col min="10494" max="10494" width="14.5703125" style="1" customWidth="1"/>
    <col min="10495" max="10495" width="22" style="1" customWidth="1"/>
    <col min="10496" max="10496" width="16.5703125" style="1" bestFit="1" customWidth="1"/>
    <col min="10497" max="10497" width="13.5703125" style="1" customWidth="1"/>
    <col min="10498" max="10498" width="20.140625" style="1" customWidth="1"/>
    <col min="10499" max="10516" width="9.140625" style="1" customWidth="1"/>
    <col min="10517" max="10517" width="30.7109375" style="1" bestFit="1" customWidth="1"/>
    <col min="10518" max="10518" width="10.42578125" style="1" customWidth="1"/>
    <col min="10519" max="10519" width="15.85546875" style="1" bestFit="1" customWidth="1"/>
    <col min="10520" max="10520" width="18.85546875" style="1" customWidth="1"/>
    <col min="10521" max="10521" width="26.42578125" style="1" bestFit="1" customWidth="1"/>
    <col min="10522" max="10522" width="22.140625" style="1" bestFit="1" customWidth="1"/>
    <col min="10523" max="10622" width="9.140625" style="1" customWidth="1"/>
    <col min="10623" max="10746" width="9.140625" style="1"/>
    <col min="10747" max="10747" width="4" style="1" bestFit="1" customWidth="1"/>
    <col min="10748" max="10748" width="26.5703125" style="1" customWidth="1"/>
    <col min="10749" max="10749" width="14.140625" style="1" customWidth="1"/>
    <col min="10750" max="10750" width="14.5703125" style="1" customWidth="1"/>
    <col min="10751" max="10751" width="22" style="1" customWidth="1"/>
    <col min="10752" max="10752" width="16.5703125" style="1" bestFit="1" customWidth="1"/>
    <col min="10753" max="10753" width="13.5703125" style="1" customWidth="1"/>
    <col min="10754" max="10754" width="20.140625" style="1" customWidth="1"/>
    <col min="10755" max="10772" width="9.140625" style="1" customWidth="1"/>
    <col min="10773" max="10773" width="30.7109375" style="1" bestFit="1" customWidth="1"/>
    <col min="10774" max="10774" width="10.42578125" style="1" customWidth="1"/>
    <col min="10775" max="10775" width="15.85546875" style="1" bestFit="1" customWidth="1"/>
    <col min="10776" max="10776" width="18.85546875" style="1" customWidth="1"/>
    <col min="10777" max="10777" width="26.42578125" style="1" bestFit="1" customWidth="1"/>
    <col min="10778" max="10778" width="22.140625" style="1" bestFit="1" customWidth="1"/>
    <col min="10779" max="10878" width="9.140625" style="1" customWidth="1"/>
    <col min="10879" max="11002" width="9.140625" style="1"/>
    <col min="11003" max="11003" width="4" style="1" bestFit="1" customWidth="1"/>
    <col min="11004" max="11004" width="26.5703125" style="1" customWidth="1"/>
    <col min="11005" max="11005" width="14.140625" style="1" customWidth="1"/>
    <col min="11006" max="11006" width="14.5703125" style="1" customWidth="1"/>
    <col min="11007" max="11007" width="22" style="1" customWidth="1"/>
    <col min="11008" max="11008" width="16.5703125" style="1" bestFit="1" customWidth="1"/>
    <col min="11009" max="11009" width="13.5703125" style="1" customWidth="1"/>
    <col min="11010" max="11010" width="20.140625" style="1" customWidth="1"/>
    <col min="11011" max="11028" width="9.140625" style="1" customWidth="1"/>
    <col min="11029" max="11029" width="30.7109375" style="1" bestFit="1" customWidth="1"/>
    <col min="11030" max="11030" width="10.42578125" style="1" customWidth="1"/>
    <col min="11031" max="11031" width="15.85546875" style="1" bestFit="1" customWidth="1"/>
    <col min="11032" max="11032" width="18.85546875" style="1" customWidth="1"/>
    <col min="11033" max="11033" width="26.42578125" style="1" bestFit="1" customWidth="1"/>
    <col min="11034" max="11034" width="22.140625" style="1" bestFit="1" customWidth="1"/>
    <col min="11035" max="11134" width="9.140625" style="1" customWidth="1"/>
    <col min="11135" max="11258" width="9.140625" style="1"/>
    <col min="11259" max="11259" width="4" style="1" bestFit="1" customWidth="1"/>
    <col min="11260" max="11260" width="26.5703125" style="1" customWidth="1"/>
    <col min="11261" max="11261" width="14.140625" style="1" customWidth="1"/>
    <col min="11262" max="11262" width="14.5703125" style="1" customWidth="1"/>
    <col min="11263" max="11263" width="22" style="1" customWidth="1"/>
    <col min="11264" max="11264" width="16.5703125" style="1" bestFit="1" customWidth="1"/>
    <col min="11265" max="11265" width="13.5703125" style="1" customWidth="1"/>
    <col min="11266" max="11266" width="20.140625" style="1" customWidth="1"/>
    <col min="11267" max="11284" width="9.140625" style="1" customWidth="1"/>
    <col min="11285" max="11285" width="30.7109375" style="1" bestFit="1" customWidth="1"/>
    <col min="11286" max="11286" width="10.42578125" style="1" customWidth="1"/>
    <col min="11287" max="11287" width="15.85546875" style="1" bestFit="1" customWidth="1"/>
    <col min="11288" max="11288" width="18.85546875" style="1" customWidth="1"/>
    <col min="11289" max="11289" width="26.42578125" style="1" bestFit="1" customWidth="1"/>
    <col min="11290" max="11290" width="22.140625" style="1" bestFit="1" customWidth="1"/>
    <col min="11291" max="11390" width="9.140625" style="1" customWidth="1"/>
    <col min="11391" max="11514" width="9.140625" style="1"/>
    <col min="11515" max="11515" width="4" style="1" bestFit="1" customWidth="1"/>
    <col min="11516" max="11516" width="26.5703125" style="1" customWidth="1"/>
    <col min="11517" max="11517" width="14.140625" style="1" customWidth="1"/>
    <col min="11518" max="11518" width="14.5703125" style="1" customWidth="1"/>
    <col min="11519" max="11519" width="22" style="1" customWidth="1"/>
    <col min="11520" max="11520" width="16.5703125" style="1" bestFit="1" customWidth="1"/>
    <col min="11521" max="11521" width="13.5703125" style="1" customWidth="1"/>
    <col min="11522" max="11522" width="20.140625" style="1" customWidth="1"/>
    <col min="11523" max="11540" width="9.140625" style="1" customWidth="1"/>
    <col min="11541" max="11541" width="30.7109375" style="1" bestFit="1" customWidth="1"/>
    <col min="11542" max="11542" width="10.42578125" style="1" customWidth="1"/>
    <col min="11543" max="11543" width="15.85546875" style="1" bestFit="1" customWidth="1"/>
    <col min="11544" max="11544" width="18.85546875" style="1" customWidth="1"/>
    <col min="11545" max="11545" width="26.42578125" style="1" bestFit="1" customWidth="1"/>
    <col min="11546" max="11546" width="22.140625" style="1" bestFit="1" customWidth="1"/>
    <col min="11547" max="11646" width="9.140625" style="1" customWidth="1"/>
    <col min="11647" max="11770" width="9.140625" style="1"/>
    <col min="11771" max="11771" width="4" style="1" bestFit="1" customWidth="1"/>
    <col min="11772" max="11772" width="26.5703125" style="1" customWidth="1"/>
    <col min="11773" max="11773" width="14.140625" style="1" customWidth="1"/>
    <col min="11774" max="11774" width="14.5703125" style="1" customWidth="1"/>
    <col min="11775" max="11775" width="22" style="1" customWidth="1"/>
    <col min="11776" max="11776" width="16.5703125" style="1" bestFit="1" customWidth="1"/>
    <col min="11777" max="11777" width="13.5703125" style="1" customWidth="1"/>
    <col min="11778" max="11778" width="20.140625" style="1" customWidth="1"/>
    <col min="11779" max="11796" width="9.140625" style="1" customWidth="1"/>
    <col min="11797" max="11797" width="30.7109375" style="1" bestFit="1" customWidth="1"/>
    <col min="11798" max="11798" width="10.42578125" style="1" customWidth="1"/>
    <col min="11799" max="11799" width="15.85546875" style="1" bestFit="1" customWidth="1"/>
    <col min="11800" max="11800" width="18.85546875" style="1" customWidth="1"/>
    <col min="11801" max="11801" width="26.42578125" style="1" bestFit="1" customWidth="1"/>
    <col min="11802" max="11802" width="22.140625" style="1" bestFit="1" customWidth="1"/>
    <col min="11803" max="11902" width="9.140625" style="1" customWidth="1"/>
    <col min="11903" max="12026" width="9.140625" style="1"/>
    <col min="12027" max="12027" width="4" style="1" bestFit="1" customWidth="1"/>
    <col min="12028" max="12028" width="26.5703125" style="1" customWidth="1"/>
    <col min="12029" max="12029" width="14.140625" style="1" customWidth="1"/>
    <col min="12030" max="12030" width="14.5703125" style="1" customWidth="1"/>
    <col min="12031" max="12031" width="22" style="1" customWidth="1"/>
    <col min="12032" max="12032" width="16.5703125" style="1" bestFit="1" customWidth="1"/>
    <col min="12033" max="12033" width="13.5703125" style="1" customWidth="1"/>
    <col min="12034" max="12034" width="20.140625" style="1" customWidth="1"/>
    <col min="12035" max="12052" width="9.140625" style="1" customWidth="1"/>
    <col min="12053" max="12053" width="30.7109375" style="1" bestFit="1" customWidth="1"/>
    <col min="12054" max="12054" width="10.42578125" style="1" customWidth="1"/>
    <col min="12055" max="12055" width="15.85546875" style="1" bestFit="1" customWidth="1"/>
    <col min="12056" max="12056" width="18.85546875" style="1" customWidth="1"/>
    <col min="12057" max="12057" width="26.42578125" style="1" bestFit="1" customWidth="1"/>
    <col min="12058" max="12058" width="22.140625" style="1" bestFit="1" customWidth="1"/>
    <col min="12059" max="12158" width="9.140625" style="1" customWidth="1"/>
    <col min="12159" max="12282" width="9.140625" style="1"/>
    <col min="12283" max="12283" width="4" style="1" bestFit="1" customWidth="1"/>
    <col min="12284" max="12284" width="26.5703125" style="1" customWidth="1"/>
    <col min="12285" max="12285" width="14.140625" style="1" customWidth="1"/>
    <col min="12286" max="12286" width="14.5703125" style="1" customWidth="1"/>
    <col min="12287" max="12287" width="22" style="1" customWidth="1"/>
    <col min="12288" max="12288" width="16.5703125" style="1" bestFit="1" customWidth="1"/>
    <col min="12289" max="12289" width="13.5703125" style="1" customWidth="1"/>
    <col min="12290" max="12290" width="20.140625" style="1" customWidth="1"/>
    <col min="12291" max="12308" width="9.140625" style="1" customWidth="1"/>
    <col min="12309" max="12309" width="30.7109375" style="1" bestFit="1" customWidth="1"/>
    <col min="12310" max="12310" width="10.42578125" style="1" customWidth="1"/>
    <col min="12311" max="12311" width="15.85546875" style="1" bestFit="1" customWidth="1"/>
    <col min="12312" max="12312" width="18.85546875" style="1" customWidth="1"/>
    <col min="12313" max="12313" width="26.42578125" style="1" bestFit="1" customWidth="1"/>
    <col min="12314" max="12314" width="22.140625" style="1" bestFit="1" customWidth="1"/>
    <col min="12315" max="12414" width="9.140625" style="1" customWidth="1"/>
    <col min="12415" max="12538" width="9.140625" style="1"/>
    <col min="12539" max="12539" width="4" style="1" bestFit="1" customWidth="1"/>
    <col min="12540" max="12540" width="26.5703125" style="1" customWidth="1"/>
    <col min="12541" max="12541" width="14.140625" style="1" customWidth="1"/>
    <col min="12542" max="12542" width="14.5703125" style="1" customWidth="1"/>
    <col min="12543" max="12543" width="22" style="1" customWidth="1"/>
    <col min="12544" max="12544" width="16.5703125" style="1" bestFit="1" customWidth="1"/>
    <col min="12545" max="12545" width="13.5703125" style="1" customWidth="1"/>
    <col min="12546" max="12546" width="20.140625" style="1" customWidth="1"/>
    <col min="12547" max="12564" width="9.140625" style="1" customWidth="1"/>
    <col min="12565" max="12565" width="30.7109375" style="1" bestFit="1" customWidth="1"/>
    <col min="12566" max="12566" width="10.42578125" style="1" customWidth="1"/>
    <col min="12567" max="12567" width="15.85546875" style="1" bestFit="1" customWidth="1"/>
    <col min="12568" max="12568" width="18.85546875" style="1" customWidth="1"/>
    <col min="12569" max="12569" width="26.42578125" style="1" bestFit="1" customWidth="1"/>
    <col min="12570" max="12570" width="22.140625" style="1" bestFit="1" customWidth="1"/>
    <col min="12571" max="12670" width="9.140625" style="1" customWidth="1"/>
    <col min="12671" max="12794" width="9.140625" style="1"/>
    <col min="12795" max="12795" width="4" style="1" bestFit="1" customWidth="1"/>
    <col min="12796" max="12796" width="26.5703125" style="1" customWidth="1"/>
    <col min="12797" max="12797" width="14.140625" style="1" customWidth="1"/>
    <col min="12798" max="12798" width="14.5703125" style="1" customWidth="1"/>
    <col min="12799" max="12799" width="22" style="1" customWidth="1"/>
    <col min="12800" max="12800" width="16.5703125" style="1" bestFit="1" customWidth="1"/>
    <col min="12801" max="12801" width="13.5703125" style="1" customWidth="1"/>
    <col min="12802" max="12802" width="20.140625" style="1" customWidth="1"/>
    <col min="12803" max="12820" width="9.140625" style="1" customWidth="1"/>
    <col min="12821" max="12821" width="30.7109375" style="1" bestFit="1" customWidth="1"/>
    <col min="12822" max="12822" width="10.42578125" style="1" customWidth="1"/>
    <col min="12823" max="12823" width="15.85546875" style="1" bestFit="1" customWidth="1"/>
    <col min="12824" max="12824" width="18.85546875" style="1" customWidth="1"/>
    <col min="12825" max="12825" width="26.42578125" style="1" bestFit="1" customWidth="1"/>
    <col min="12826" max="12826" width="22.140625" style="1" bestFit="1" customWidth="1"/>
    <col min="12827" max="12926" width="9.140625" style="1" customWidth="1"/>
    <col min="12927" max="13050" width="9.140625" style="1"/>
    <col min="13051" max="13051" width="4" style="1" bestFit="1" customWidth="1"/>
    <col min="13052" max="13052" width="26.5703125" style="1" customWidth="1"/>
    <col min="13053" max="13053" width="14.140625" style="1" customWidth="1"/>
    <col min="13054" max="13054" width="14.5703125" style="1" customWidth="1"/>
    <col min="13055" max="13055" width="22" style="1" customWidth="1"/>
    <col min="13056" max="13056" width="16.5703125" style="1" bestFit="1" customWidth="1"/>
    <col min="13057" max="13057" width="13.5703125" style="1" customWidth="1"/>
    <col min="13058" max="13058" width="20.140625" style="1" customWidth="1"/>
    <col min="13059" max="13076" width="9.140625" style="1" customWidth="1"/>
    <col min="13077" max="13077" width="30.7109375" style="1" bestFit="1" customWidth="1"/>
    <col min="13078" max="13078" width="10.42578125" style="1" customWidth="1"/>
    <col min="13079" max="13079" width="15.85546875" style="1" bestFit="1" customWidth="1"/>
    <col min="13080" max="13080" width="18.85546875" style="1" customWidth="1"/>
    <col min="13081" max="13081" width="26.42578125" style="1" bestFit="1" customWidth="1"/>
    <col min="13082" max="13082" width="22.140625" style="1" bestFit="1" customWidth="1"/>
    <col min="13083" max="13182" width="9.140625" style="1" customWidth="1"/>
    <col min="13183" max="13306" width="9.140625" style="1"/>
    <col min="13307" max="13307" width="4" style="1" bestFit="1" customWidth="1"/>
    <col min="13308" max="13308" width="26.5703125" style="1" customWidth="1"/>
    <col min="13309" max="13309" width="14.140625" style="1" customWidth="1"/>
    <col min="13310" max="13310" width="14.5703125" style="1" customWidth="1"/>
    <col min="13311" max="13311" width="22" style="1" customWidth="1"/>
    <col min="13312" max="13312" width="16.5703125" style="1" bestFit="1" customWidth="1"/>
    <col min="13313" max="13313" width="13.5703125" style="1" customWidth="1"/>
    <col min="13314" max="13314" width="20.140625" style="1" customWidth="1"/>
    <col min="13315" max="13332" width="9.140625" style="1" customWidth="1"/>
    <col min="13333" max="13333" width="30.7109375" style="1" bestFit="1" customWidth="1"/>
    <col min="13334" max="13334" width="10.42578125" style="1" customWidth="1"/>
    <col min="13335" max="13335" width="15.85546875" style="1" bestFit="1" customWidth="1"/>
    <col min="13336" max="13336" width="18.85546875" style="1" customWidth="1"/>
    <col min="13337" max="13337" width="26.42578125" style="1" bestFit="1" customWidth="1"/>
    <col min="13338" max="13338" width="22.140625" style="1" bestFit="1" customWidth="1"/>
    <col min="13339" max="13438" width="9.140625" style="1" customWidth="1"/>
    <col min="13439" max="13562" width="9.140625" style="1"/>
    <col min="13563" max="13563" width="4" style="1" bestFit="1" customWidth="1"/>
    <col min="13564" max="13564" width="26.5703125" style="1" customWidth="1"/>
    <col min="13565" max="13565" width="14.140625" style="1" customWidth="1"/>
    <col min="13566" max="13566" width="14.5703125" style="1" customWidth="1"/>
    <col min="13567" max="13567" width="22" style="1" customWidth="1"/>
    <col min="13568" max="13568" width="16.5703125" style="1" bestFit="1" customWidth="1"/>
    <col min="13569" max="13569" width="13.5703125" style="1" customWidth="1"/>
    <col min="13570" max="13570" width="20.140625" style="1" customWidth="1"/>
    <col min="13571" max="13588" width="9.140625" style="1" customWidth="1"/>
    <col min="13589" max="13589" width="30.7109375" style="1" bestFit="1" customWidth="1"/>
    <col min="13590" max="13590" width="10.42578125" style="1" customWidth="1"/>
    <col min="13591" max="13591" width="15.85546875" style="1" bestFit="1" customWidth="1"/>
    <col min="13592" max="13592" width="18.85546875" style="1" customWidth="1"/>
    <col min="13593" max="13593" width="26.42578125" style="1" bestFit="1" customWidth="1"/>
    <col min="13594" max="13594" width="22.140625" style="1" bestFit="1" customWidth="1"/>
    <col min="13595" max="13694" width="9.140625" style="1" customWidth="1"/>
    <col min="13695" max="13818" width="9.140625" style="1"/>
    <col min="13819" max="13819" width="4" style="1" bestFit="1" customWidth="1"/>
    <col min="13820" max="13820" width="26.5703125" style="1" customWidth="1"/>
    <col min="13821" max="13821" width="14.140625" style="1" customWidth="1"/>
    <col min="13822" max="13822" width="14.5703125" style="1" customWidth="1"/>
    <col min="13823" max="13823" width="22" style="1" customWidth="1"/>
    <col min="13824" max="13824" width="16.5703125" style="1" bestFit="1" customWidth="1"/>
    <col min="13825" max="13825" width="13.5703125" style="1" customWidth="1"/>
    <col min="13826" max="13826" width="20.140625" style="1" customWidth="1"/>
    <col min="13827" max="13844" width="9.140625" style="1" customWidth="1"/>
    <col min="13845" max="13845" width="30.7109375" style="1" bestFit="1" customWidth="1"/>
    <col min="13846" max="13846" width="10.42578125" style="1" customWidth="1"/>
    <col min="13847" max="13847" width="15.85546875" style="1" bestFit="1" customWidth="1"/>
    <col min="13848" max="13848" width="18.85546875" style="1" customWidth="1"/>
    <col min="13849" max="13849" width="26.42578125" style="1" bestFit="1" customWidth="1"/>
    <col min="13850" max="13850" width="22.140625" style="1" bestFit="1" customWidth="1"/>
    <col min="13851" max="13950" width="9.140625" style="1" customWidth="1"/>
    <col min="13951" max="14074" width="9.140625" style="1"/>
    <col min="14075" max="14075" width="4" style="1" bestFit="1" customWidth="1"/>
    <col min="14076" max="14076" width="26.5703125" style="1" customWidth="1"/>
    <col min="14077" max="14077" width="14.140625" style="1" customWidth="1"/>
    <col min="14078" max="14078" width="14.5703125" style="1" customWidth="1"/>
    <col min="14079" max="14079" width="22" style="1" customWidth="1"/>
    <col min="14080" max="14080" width="16.5703125" style="1" bestFit="1" customWidth="1"/>
    <col min="14081" max="14081" width="13.5703125" style="1" customWidth="1"/>
    <col min="14082" max="14082" width="20.140625" style="1" customWidth="1"/>
    <col min="14083" max="14100" width="9.140625" style="1" customWidth="1"/>
    <col min="14101" max="14101" width="30.7109375" style="1" bestFit="1" customWidth="1"/>
    <col min="14102" max="14102" width="10.42578125" style="1" customWidth="1"/>
    <col min="14103" max="14103" width="15.85546875" style="1" bestFit="1" customWidth="1"/>
    <col min="14104" max="14104" width="18.85546875" style="1" customWidth="1"/>
    <col min="14105" max="14105" width="26.42578125" style="1" bestFit="1" customWidth="1"/>
    <col min="14106" max="14106" width="22.140625" style="1" bestFit="1" customWidth="1"/>
    <col min="14107" max="14206" width="9.140625" style="1" customWidth="1"/>
    <col min="14207" max="14330" width="9.140625" style="1"/>
    <col min="14331" max="14331" width="4" style="1" bestFit="1" customWidth="1"/>
    <col min="14332" max="14332" width="26.5703125" style="1" customWidth="1"/>
    <col min="14333" max="14333" width="14.140625" style="1" customWidth="1"/>
    <col min="14334" max="14334" width="14.5703125" style="1" customWidth="1"/>
    <col min="14335" max="14335" width="22" style="1" customWidth="1"/>
    <col min="14336" max="14336" width="16.5703125" style="1" bestFit="1" customWidth="1"/>
    <col min="14337" max="14337" width="13.5703125" style="1" customWidth="1"/>
    <col min="14338" max="14338" width="20.140625" style="1" customWidth="1"/>
    <col min="14339" max="14356" width="9.140625" style="1" customWidth="1"/>
    <col min="14357" max="14357" width="30.7109375" style="1" bestFit="1" customWidth="1"/>
    <col min="14358" max="14358" width="10.42578125" style="1" customWidth="1"/>
    <col min="14359" max="14359" width="15.85546875" style="1" bestFit="1" customWidth="1"/>
    <col min="14360" max="14360" width="18.85546875" style="1" customWidth="1"/>
    <col min="14361" max="14361" width="26.42578125" style="1" bestFit="1" customWidth="1"/>
    <col min="14362" max="14362" width="22.140625" style="1" bestFit="1" customWidth="1"/>
    <col min="14363" max="14462" width="9.140625" style="1" customWidth="1"/>
    <col min="14463" max="14586" width="9.140625" style="1"/>
    <col min="14587" max="14587" width="4" style="1" bestFit="1" customWidth="1"/>
    <col min="14588" max="14588" width="26.5703125" style="1" customWidth="1"/>
    <col min="14589" max="14589" width="14.140625" style="1" customWidth="1"/>
    <col min="14590" max="14590" width="14.5703125" style="1" customWidth="1"/>
    <col min="14591" max="14591" width="22" style="1" customWidth="1"/>
    <col min="14592" max="14592" width="16.5703125" style="1" bestFit="1" customWidth="1"/>
    <col min="14593" max="14593" width="13.5703125" style="1" customWidth="1"/>
    <col min="14594" max="14594" width="20.140625" style="1" customWidth="1"/>
    <col min="14595" max="14612" width="9.140625" style="1" customWidth="1"/>
    <col min="14613" max="14613" width="30.7109375" style="1" bestFit="1" customWidth="1"/>
    <col min="14614" max="14614" width="10.42578125" style="1" customWidth="1"/>
    <col min="14615" max="14615" width="15.85546875" style="1" bestFit="1" customWidth="1"/>
    <col min="14616" max="14616" width="18.85546875" style="1" customWidth="1"/>
    <col min="14617" max="14617" width="26.42578125" style="1" bestFit="1" customWidth="1"/>
    <col min="14618" max="14618" width="22.140625" style="1" bestFit="1" customWidth="1"/>
    <col min="14619" max="14718" width="9.140625" style="1" customWidth="1"/>
    <col min="14719" max="14842" width="9.140625" style="1"/>
    <col min="14843" max="14843" width="4" style="1" bestFit="1" customWidth="1"/>
    <col min="14844" max="14844" width="26.5703125" style="1" customWidth="1"/>
    <col min="14845" max="14845" width="14.140625" style="1" customWidth="1"/>
    <col min="14846" max="14846" width="14.5703125" style="1" customWidth="1"/>
    <col min="14847" max="14847" width="22" style="1" customWidth="1"/>
    <col min="14848" max="14848" width="16.5703125" style="1" bestFit="1" customWidth="1"/>
    <col min="14849" max="14849" width="13.5703125" style="1" customWidth="1"/>
    <col min="14850" max="14850" width="20.140625" style="1" customWidth="1"/>
    <col min="14851" max="14868" width="9.140625" style="1" customWidth="1"/>
    <col min="14869" max="14869" width="30.7109375" style="1" bestFit="1" customWidth="1"/>
    <col min="14870" max="14870" width="10.42578125" style="1" customWidth="1"/>
    <col min="14871" max="14871" width="15.85546875" style="1" bestFit="1" customWidth="1"/>
    <col min="14872" max="14872" width="18.85546875" style="1" customWidth="1"/>
    <col min="14873" max="14873" width="26.42578125" style="1" bestFit="1" customWidth="1"/>
    <col min="14874" max="14874" width="22.140625" style="1" bestFit="1" customWidth="1"/>
    <col min="14875" max="14974" width="9.140625" style="1" customWidth="1"/>
    <col min="14975" max="15098" width="9.140625" style="1"/>
    <col min="15099" max="15099" width="4" style="1" bestFit="1" customWidth="1"/>
    <col min="15100" max="15100" width="26.5703125" style="1" customWidth="1"/>
    <col min="15101" max="15101" width="14.140625" style="1" customWidth="1"/>
    <col min="15102" max="15102" width="14.5703125" style="1" customWidth="1"/>
    <col min="15103" max="15103" width="22" style="1" customWidth="1"/>
    <col min="15104" max="15104" width="16.5703125" style="1" bestFit="1" customWidth="1"/>
    <col min="15105" max="15105" width="13.5703125" style="1" customWidth="1"/>
    <col min="15106" max="15106" width="20.140625" style="1" customWidth="1"/>
    <col min="15107" max="15124" width="9.140625" style="1" customWidth="1"/>
    <col min="15125" max="15125" width="30.7109375" style="1" bestFit="1" customWidth="1"/>
    <col min="15126" max="15126" width="10.42578125" style="1" customWidth="1"/>
    <col min="15127" max="15127" width="15.85546875" style="1" bestFit="1" customWidth="1"/>
    <col min="15128" max="15128" width="18.85546875" style="1" customWidth="1"/>
    <col min="15129" max="15129" width="26.42578125" style="1" bestFit="1" customWidth="1"/>
    <col min="15130" max="15130" width="22.140625" style="1" bestFit="1" customWidth="1"/>
    <col min="15131" max="15230" width="9.140625" style="1" customWidth="1"/>
    <col min="15231" max="15354" width="9.140625" style="1"/>
    <col min="15355" max="15355" width="4" style="1" bestFit="1" customWidth="1"/>
    <col min="15356" max="15356" width="26.5703125" style="1" customWidth="1"/>
    <col min="15357" max="15357" width="14.140625" style="1" customWidth="1"/>
    <col min="15358" max="15358" width="14.5703125" style="1" customWidth="1"/>
    <col min="15359" max="15359" width="22" style="1" customWidth="1"/>
    <col min="15360" max="15360" width="16.5703125" style="1" bestFit="1" customWidth="1"/>
    <col min="15361" max="15361" width="13.5703125" style="1" customWidth="1"/>
    <col min="15362" max="15362" width="20.140625" style="1" customWidth="1"/>
    <col min="15363" max="15380" width="9.140625" style="1" customWidth="1"/>
    <col min="15381" max="15381" width="30.7109375" style="1" bestFit="1" customWidth="1"/>
    <col min="15382" max="15382" width="10.42578125" style="1" customWidth="1"/>
    <col min="15383" max="15383" width="15.85546875" style="1" bestFit="1" customWidth="1"/>
    <col min="15384" max="15384" width="18.85546875" style="1" customWidth="1"/>
    <col min="15385" max="15385" width="26.42578125" style="1" bestFit="1" customWidth="1"/>
    <col min="15386" max="15386" width="22.140625" style="1" bestFit="1" customWidth="1"/>
    <col min="15387" max="15486" width="9.140625" style="1" customWidth="1"/>
    <col min="15487" max="15610" width="9.140625" style="1"/>
    <col min="15611" max="15611" width="4" style="1" bestFit="1" customWidth="1"/>
    <col min="15612" max="15612" width="26.5703125" style="1" customWidth="1"/>
    <col min="15613" max="15613" width="14.140625" style="1" customWidth="1"/>
    <col min="15614" max="15614" width="14.5703125" style="1" customWidth="1"/>
    <col min="15615" max="15615" width="22" style="1" customWidth="1"/>
    <col min="15616" max="15616" width="16.5703125" style="1" bestFit="1" customWidth="1"/>
    <col min="15617" max="15617" width="13.5703125" style="1" customWidth="1"/>
    <col min="15618" max="15618" width="20.140625" style="1" customWidth="1"/>
    <col min="15619" max="15636" width="9.140625" style="1" customWidth="1"/>
    <col min="15637" max="15637" width="30.7109375" style="1" bestFit="1" customWidth="1"/>
    <col min="15638" max="15638" width="10.42578125" style="1" customWidth="1"/>
    <col min="15639" max="15639" width="15.85546875" style="1" bestFit="1" customWidth="1"/>
    <col min="15640" max="15640" width="18.85546875" style="1" customWidth="1"/>
    <col min="15641" max="15641" width="26.42578125" style="1" bestFit="1" customWidth="1"/>
    <col min="15642" max="15642" width="22.140625" style="1" bestFit="1" customWidth="1"/>
    <col min="15643" max="15742" width="9.140625" style="1" customWidth="1"/>
    <col min="15743" max="15866" width="9.140625" style="1"/>
    <col min="15867" max="15867" width="4" style="1" bestFit="1" customWidth="1"/>
    <col min="15868" max="15868" width="26.5703125" style="1" customWidth="1"/>
    <col min="15869" max="15869" width="14.140625" style="1" customWidth="1"/>
    <col min="15870" max="15870" width="14.5703125" style="1" customWidth="1"/>
    <col min="15871" max="15871" width="22" style="1" customWidth="1"/>
    <col min="15872" max="15872" width="16.5703125" style="1" bestFit="1" customWidth="1"/>
    <col min="15873" max="15873" width="13.5703125" style="1" customWidth="1"/>
    <col min="15874" max="15874" width="20.140625" style="1" customWidth="1"/>
    <col min="15875" max="15892" width="9.140625" style="1" customWidth="1"/>
    <col min="15893" max="15893" width="30.7109375" style="1" bestFit="1" customWidth="1"/>
    <col min="15894" max="15894" width="10.42578125" style="1" customWidth="1"/>
    <col min="15895" max="15895" width="15.85546875" style="1" bestFit="1" customWidth="1"/>
    <col min="15896" max="15896" width="18.85546875" style="1" customWidth="1"/>
    <col min="15897" max="15897" width="26.42578125" style="1" bestFit="1" customWidth="1"/>
    <col min="15898" max="15898" width="22.140625" style="1" bestFit="1" customWidth="1"/>
    <col min="15899" max="15998" width="9.140625" style="1" customWidth="1"/>
    <col min="15999" max="16122" width="9.140625" style="1"/>
    <col min="16123" max="16123" width="4" style="1" bestFit="1" customWidth="1"/>
    <col min="16124" max="16124" width="26.5703125" style="1" customWidth="1"/>
    <col min="16125" max="16125" width="14.140625" style="1" customWidth="1"/>
    <col min="16126" max="16126" width="14.5703125" style="1" customWidth="1"/>
    <col min="16127" max="16127" width="22" style="1" customWidth="1"/>
    <col min="16128" max="16128" width="16.5703125" style="1" bestFit="1" customWidth="1"/>
    <col min="16129" max="16129" width="13.5703125" style="1" customWidth="1"/>
    <col min="16130" max="16130" width="20.140625" style="1" customWidth="1"/>
    <col min="16131" max="16148" width="9.140625" style="1" customWidth="1"/>
    <col min="16149" max="16149" width="30.7109375" style="1" bestFit="1" customWidth="1"/>
    <col min="16150" max="16150" width="10.42578125" style="1" customWidth="1"/>
    <col min="16151" max="16151" width="15.85546875" style="1" bestFit="1" customWidth="1"/>
    <col min="16152" max="16152" width="18.85546875" style="1" customWidth="1"/>
    <col min="16153" max="16153" width="26.42578125" style="1" bestFit="1" customWidth="1"/>
    <col min="16154" max="16154" width="22.140625" style="1" bestFit="1" customWidth="1"/>
    <col min="16155" max="16254" width="9.140625" style="1" customWidth="1"/>
    <col min="16255" max="16384" width="9.140625" style="1"/>
  </cols>
  <sheetData>
    <row r="1" spans="1:126" s="2" customFormat="1" ht="12.75" customHeight="1">
      <c r="A1" s="11" t="s">
        <v>28</v>
      </c>
      <c r="B1" s="12"/>
      <c r="C1" s="13"/>
      <c r="D1" s="35" t="s">
        <v>15</v>
      </c>
      <c r="E1" s="35" t="s">
        <v>16</v>
      </c>
      <c r="F1" s="35" t="s">
        <v>17</v>
      </c>
      <c r="G1" s="35" t="s">
        <v>18</v>
      </c>
      <c r="H1" s="11"/>
      <c r="I1" s="11"/>
    </row>
    <row r="2" spans="1:126" s="2" customFormat="1" ht="20.25" customHeight="1">
      <c r="A2" s="11"/>
      <c r="B2" s="9" t="s">
        <v>12</v>
      </c>
      <c r="C2" s="13"/>
      <c r="D2" s="11"/>
      <c r="E2" s="11"/>
      <c r="F2" s="11"/>
      <c r="G2" s="11"/>
      <c r="H2" s="11"/>
      <c r="I2" s="11"/>
    </row>
    <row r="3" spans="1:126" s="2" customFormat="1" ht="15.75" customHeight="1">
      <c r="A3" s="11"/>
      <c r="B3" s="10" t="s">
        <v>6</v>
      </c>
      <c r="C3" s="13"/>
      <c r="D3" s="11"/>
      <c r="E3" s="11"/>
      <c r="F3" s="11"/>
      <c r="G3" s="11"/>
      <c r="H3" s="11"/>
      <c r="I3" s="11"/>
    </row>
    <row r="4" spans="1:126" s="4" customFormat="1" ht="12.75" customHeight="1">
      <c r="A4" s="3"/>
      <c r="B4" s="57"/>
      <c r="C4" s="57"/>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B5" s="14"/>
      <c r="C5" s="14"/>
      <c r="D5" s="14"/>
      <c r="E5" s="14"/>
      <c r="F5" s="14"/>
      <c r="G5" s="14"/>
      <c r="H5" s="14"/>
      <c r="I5" s="1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11"/>
      <c r="B6" s="24"/>
      <c r="C6" s="23" t="s">
        <v>21</v>
      </c>
      <c r="D6" s="39" t="s">
        <v>23</v>
      </c>
      <c r="E6" s="39" t="s">
        <v>22</v>
      </c>
      <c r="F6" s="40" t="s">
        <v>26</v>
      </c>
      <c r="G6" s="40" t="s">
        <v>24</v>
      </c>
      <c r="H6" s="24" t="s">
        <v>19</v>
      </c>
      <c r="I6" s="24" t="s">
        <v>25</v>
      </c>
      <c r="J6" s="24" t="s">
        <v>27</v>
      </c>
      <c r="K6" s="24"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c r="B7" s="6" t="s">
        <v>5</v>
      </c>
      <c r="C7" s="7">
        <f>+SUM(C8:C32)</f>
        <v>554951</v>
      </c>
      <c r="D7" s="7">
        <f>+SUM(D8:D32)</f>
        <v>438962</v>
      </c>
      <c r="E7" s="7">
        <f>+SUM(E8:E32)</f>
        <v>81270</v>
      </c>
      <c r="F7" s="7">
        <f>+SUM(F8:F32)</f>
        <v>17198</v>
      </c>
      <c r="G7" s="7">
        <f>+SUM(G8:G32)</f>
        <v>17521</v>
      </c>
      <c r="H7" s="43">
        <f>K7/C7</f>
        <v>18.941956300718445</v>
      </c>
      <c r="I7" s="42">
        <f>+MAX(I8:I32)</f>
        <v>21.08</v>
      </c>
      <c r="J7" s="42">
        <f>+MIN(J8:J32)</f>
        <v>17.73</v>
      </c>
      <c r="K7" s="41">
        <f>SUM(K8:K32)</f>
        <v>10511857.591040002</v>
      </c>
    </row>
    <row r="8" spans="1:126" s="5" customFormat="1">
      <c r="A8" s="11"/>
      <c r="B8" s="15">
        <v>45201</v>
      </c>
      <c r="C8" s="16">
        <v>18952</v>
      </c>
      <c r="D8" s="36">
        <v>15793</v>
      </c>
      <c r="E8" s="36">
        <v>2059</v>
      </c>
      <c r="F8" s="36">
        <v>527</v>
      </c>
      <c r="G8" s="36">
        <v>573</v>
      </c>
      <c r="H8" s="44">
        <v>18.357621999999999</v>
      </c>
      <c r="I8" s="38">
        <v>18.61</v>
      </c>
      <c r="J8" s="38">
        <v>18.04</v>
      </c>
      <c r="K8" s="37">
        <v>347913.65214399999</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row>
    <row r="9" spans="1:126" s="5" customFormat="1">
      <c r="A9" s="11"/>
      <c r="B9" s="15">
        <v>45202</v>
      </c>
      <c r="C9" s="16">
        <v>19744</v>
      </c>
      <c r="D9" s="36">
        <v>16322</v>
      </c>
      <c r="E9" s="36">
        <v>2255</v>
      </c>
      <c r="F9" s="36">
        <v>554</v>
      </c>
      <c r="G9" s="36">
        <v>613</v>
      </c>
      <c r="H9" s="44">
        <v>18.179445000000001</v>
      </c>
      <c r="I9" s="38">
        <v>18.309999999999999</v>
      </c>
      <c r="J9" s="38">
        <v>17.73</v>
      </c>
      <c r="K9" s="37">
        <v>358934.96208000003</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c r="B10" s="15">
        <v>45203</v>
      </c>
      <c r="C10" s="16">
        <v>20483</v>
      </c>
      <c r="D10" s="36">
        <v>16822</v>
      </c>
      <c r="E10" s="36">
        <v>2463</v>
      </c>
      <c r="F10" s="36">
        <v>565</v>
      </c>
      <c r="G10" s="36">
        <v>633</v>
      </c>
      <c r="H10" s="44">
        <v>18.230978</v>
      </c>
      <c r="I10" s="38">
        <v>18.399999999999999</v>
      </c>
      <c r="J10" s="38">
        <v>17.86</v>
      </c>
      <c r="K10" s="37">
        <v>373425.12237400003</v>
      </c>
    </row>
    <row r="11" spans="1:126">
      <c r="B11" s="15">
        <v>45204</v>
      </c>
      <c r="C11" s="16">
        <v>20280</v>
      </c>
      <c r="D11" s="36">
        <v>16587</v>
      </c>
      <c r="E11" s="36">
        <v>2502</v>
      </c>
      <c r="F11" s="36">
        <v>548</v>
      </c>
      <c r="G11" s="36">
        <v>643</v>
      </c>
      <c r="H11" s="44">
        <v>18.309314000000001</v>
      </c>
      <c r="I11" s="38">
        <v>18.45</v>
      </c>
      <c r="J11" s="38">
        <v>18.05</v>
      </c>
      <c r="K11" s="37">
        <v>371312.88792000001</v>
      </c>
    </row>
    <row r="12" spans="1:126">
      <c r="B12" s="15">
        <v>45205</v>
      </c>
      <c r="C12" s="16">
        <v>20709</v>
      </c>
      <c r="D12" s="36">
        <v>16954</v>
      </c>
      <c r="E12" s="36">
        <v>2504</v>
      </c>
      <c r="F12" s="36">
        <v>593</v>
      </c>
      <c r="G12" s="36">
        <v>658</v>
      </c>
      <c r="H12" s="44">
        <v>18.246877000000001</v>
      </c>
      <c r="I12" s="38">
        <v>18.39</v>
      </c>
      <c r="J12" s="38">
        <v>18.149999999999999</v>
      </c>
      <c r="K12" s="37">
        <v>377874.57579300005</v>
      </c>
      <c r="DO12" s="1"/>
      <c r="DP12" s="1"/>
      <c r="DQ12" s="1"/>
      <c r="DR12" s="1"/>
      <c r="DS12" s="1"/>
      <c r="DT12" s="1"/>
      <c r="DU12" s="1"/>
      <c r="DV12" s="1"/>
    </row>
    <row r="13" spans="1:126">
      <c r="B13" s="45">
        <v>45208</v>
      </c>
      <c r="C13" s="46">
        <v>20822</v>
      </c>
      <c r="D13" s="47">
        <v>17044</v>
      </c>
      <c r="E13" s="47">
        <v>2495</v>
      </c>
      <c r="F13" s="47">
        <v>578</v>
      </c>
      <c r="G13" s="47">
        <v>705</v>
      </c>
      <c r="H13" s="50">
        <v>18.199892999999999</v>
      </c>
      <c r="I13" s="49">
        <v>18.39</v>
      </c>
      <c r="J13" s="49">
        <v>18.09</v>
      </c>
      <c r="K13" s="48">
        <v>378958.17204599996</v>
      </c>
      <c r="O13" s="25"/>
      <c r="DO13" s="1"/>
      <c r="DP13" s="1"/>
      <c r="DQ13" s="1"/>
      <c r="DR13" s="1"/>
      <c r="DS13" s="1"/>
      <c r="DT13" s="1"/>
      <c r="DU13" s="1"/>
      <c r="DV13" s="1"/>
    </row>
    <row r="14" spans="1:126">
      <c r="B14" s="45">
        <v>45209</v>
      </c>
      <c r="C14" s="46">
        <v>11591</v>
      </c>
      <c r="D14" s="47">
        <v>9680</v>
      </c>
      <c r="E14" s="47">
        <v>1260</v>
      </c>
      <c r="F14" s="47">
        <v>307</v>
      </c>
      <c r="G14" s="47">
        <v>344</v>
      </c>
      <c r="H14" s="50">
        <v>19.041005999999999</v>
      </c>
      <c r="I14" s="49">
        <v>19.07</v>
      </c>
      <c r="J14" s="49">
        <v>18.71</v>
      </c>
      <c r="K14" s="48">
        <v>220704.30054599998</v>
      </c>
      <c r="O14" s="25"/>
      <c r="DO14" s="1"/>
      <c r="DP14" s="1"/>
      <c r="DQ14" s="1"/>
      <c r="DR14" s="1"/>
      <c r="DS14" s="1"/>
      <c r="DT14" s="1"/>
      <c r="DU14" s="1"/>
      <c r="DV14" s="1"/>
    </row>
    <row r="15" spans="1:126">
      <c r="B15" s="45">
        <v>45210</v>
      </c>
      <c r="C15" s="46">
        <v>22417</v>
      </c>
      <c r="D15" s="47">
        <v>18432</v>
      </c>
      <c r="E15" s="47">
        <v>2624</v>
      </c>
      <c r="F15" s="47">
        <v>628</v>
      </c>
      <c r="G15" s="47">
        <v>733</v>
      </c>
      <c r="H15" s="50">
        <v>19.007455</v>
      </c>
      <c r="I15" s="49">
        <v>19.309999999999999</v>
      </c>
      <c r="J15" s="49">
        <v>18.71</v>
      </c>
      <c r="K15" s="48">
        <v>426090.11873500003</v>
      </c>
      <c r="O15" s="25"/>
      <c r="DO15" s="1"/>
      <c r="DP15" s="1"/>
      <c r="DQ15" s="1"/>
      <c r="DR15" s="1"/>
      <c r="DS15" s="1"/>
      <c r="DT15" s="1"/>
      <c r="DU15" s="1"/>
      <c r="DV15" s="1"/>
    </row>
    <row r="16" spans="1:126">
      <c r="B16" s="45">
        <v>45211</v>
      </c>
      <c r="C16" s="46">
        <v>23095</v>
      </c>
      <c r="D16" s="47">
        <v>18940</v>
      </c>
      <c r="E16" s="47">
        <v>2759</v>
      </c>
      <c r="F16" s="47">
        <v>651</v>
      </c>
      <c r="G16" s="47">
        <v>745</v>
      </c>
      <c r="H16" s="50">
        <v>19.319489000000001</v>
      </c>
      <c r="I16" s="49">
        <v>19.59</v>
      </c>
      <c r="J16" s="49">
        <v>18.97</v>
      </c>
      <c r="K16" s="48">
        <v>446183.59845500003</v>
      </c>
      <c r="O16" s="25"/>
      <c r="DO16" s="1"/>
      <c r="DP16" s="1"/>
      <c r="DQ16" s="1"/>
      <c r="DR16" s="1"/>
      <c r="DS16" s="1"/>
      <c r="DT16" s="1"/>
      <c r="DU16" s="1"/>
      <c r="DV16" s="1"/>
    </row>
    <row r="17" spans="2:126">
      <c r="B17" s="45">
        <v>45212</v>
      </c>
      <c r="C17" s="46">
        <v>24880</v>
      </c>
      <c r="D17" s="47">
        <v>20186</v>
      </c>
      <c r="E17" s="47">
        <v>3227</v>
      </c>
      <c r="F17" s="47">
        <v>705</v>
      </c>
      <c r="G17" s="47">
        <v>762</v>
      </c>
      <c r="H17" s="50">
        <v>19.162523</v>
      </c>
      <c r="I17" s="49">
        <v>19.46</v>
      </c>
      <c r="J17" s="49">
        <v>18.87</v>
      </c>
      <c r="K17" s="48">
        <v>476763.57224000001</v>
      </c>
      <c r="O17" s="25"/>
      <c r="DO17" s="1"/>
      <c r="DP17" s="1"/>
      <c r="DQ17" s="1"/>
      <c r="DR17" s="1"/>
      <c r="DS17" s="1"/>
      <c r="DT17" s="1"/>
      <c r="DU17" s="1"/>
      <c r="DV17" s="1"/>
    </row>
    <row r="18" spans="2:126">
      <c r="B18" s="45">
        <v>45215</v>
      </c>
      <c r="C18" s="46">
        <v>24440</v>
      </c>
      <c r="D18" s="47">
        <v>19736</v>
      </c>
      <c r="E18" s="47">
        <v>3302</v>
      </c>
      <c r="F18" s="47">
        <v>679</v>
      </c>
      <c r="G18" s="47">
        <v>723</v>
      </c>
      <c r="H18" s="50">
        <v>18.972937999999999</v>
      </c>
      <c r="I18" s="49">
        <v>19.100000000000001</v>
      </c>
      <c r="J18" s="49">
        <v>18.73</v>
      </c>
      <c r="K18" s="48">
        <v>463698.60472</v>
      </c>
      <c r="O18" s="25"/>
      <c r="DO18" s="1"/>
      <c r="DP18" s="1"/>
      <c r="DQ18" s="1"/>
      <c r="DR18" s="1"/>
      <c r="DS18" s="1"/>
      <c r="DT18" s="1"/>
      <c r="DU18" s="1"/>
      <c r="DV18" s="1"/>
    </row>
    <row r="19" spans="2:126">
      <c r="B19" s="45">
        <v>45216</v>
      </c>
      <c r="C19" s="46">
        <v>24889</v>
      </c>
      <c r="D19" s="47">
        <v>19994</v>
      </c>
      <c r="E19" s="47">
        <v>3457</v>
      </c>
      <c r="F19" s="47">
        <v>719</v>
      </c>
      <c r="G19" s="47">
        <v>719</v>
      </c>
      <c r="H19" s="50">
        <v>19.063714999999998</v>
      </c>
      <c r="I19" s="49">
        <v>19.21</v>
      </c>
      <c r="J19" s="49">
        <v>18.89</v>
      </c>
      <c r="K19" s="48">
        <v>474476.80263499997</v>
      </c>
      <c r="O19" s="25"/>
      <c r="DO19" s="1"/>
      <c r="DP19" s="1"/>
      <c r="DQ19" s="1"/>
      <c r="DR19" s="1"/>
      <c r="DS19" s="1"/>
      <c r="DT19" s="1"/>
      <c r="DU19" s="1"/>
      <c r="DV19" s="1"/>
    </row>
    <row r="20" spans="2:126">
      <c r="B20" s="45">
        <v>45217</v>
      </c>
      <c r="C20" s="46">
        <v>20483</v>
      </c>
      <c r="D20" s="47">
        <v>15398</v>
      </c>
      <c r="E20" s="47">
        <v>3625</v>
      </c>
      <c r="F20" s="47">
        <v>730</v>
      </c>
      <c r="G20" s="47">
        <v>730</v>
      </c>
      <c r="H20" s="50">
        <v>18.994603999999999</v>
      </c>
      <c r="I20" s="49">
        <v>19.14</v>
      </c>
      <c r="J20" s="49">
        <v>18.78</v>
      </c>
      <c r="K20" s="48">
        <v>389066.47373199998</v>
      </c>
      <c r="O20" s="25"/>
      <c r="DO20" s="1"/>
      <c r="DP20" s="1"/>
      <c r="DQ20" s="1"/>
      <c r="DR20" s="1"/>
      <c r="DS20" s="1"/>
      <c r="DT20" s="1"/>
      <c r="DU20" s="1"/>
      <c r="DV20" s="1"/>
    </row>
    <row r="21" spans="2:126">
      <c r="B21" s="45">
        <v>45218</v>
      </c>
      <c r="C21" s="46">
        <v>22766</v>
      </c>
      <c r="D21" s="47">
        <v>17724</v>
      </c>
      <c r="E21" s="47">
        <v>3588</v>
      </c>
      <c r="F21" s="47">
        <v>722</v>
      </c>
      <c r="G21" s="47">
        <v>732</v>
      </c>
      <c r="H21" s="50">
        <v>18.875261999999999</v>
      </c>
      <c r="I21" s="49">
        <v>18.989999999999998</v>
      </c>
      <c r="J21" s="49">
        <v>18.72</v>
      </c>
      <c r="K21" s="48">
        <v>429714.21469200001</v>
      </c>
      <c r="O21" s="25"/>
      <c r="DO21" s="1"/>
      <c r="DP21" s="1"/>
      <c r="DQ21" s="1"/>
      <c r="DR21" s="1"/>
      <c r="DS21" s="1"/>
      <c r="DT21" s="1"/>
      <c r="DU21" s="1"/>
      <c r="DV21" s="1"/>
    </row>
    <row r="22" spans="2:126">
      <c r="B22" s="45">
        <v>45219</v>
      </c>
      <c r="C22" s="46">
        <v>23984</v>
      </c>
      <c r="D22" s="47">
        <v>19045</v>
      </c>
      <c r="E22" s="47">
        <v>3510</v>
      </c>
      <c r="F22" s="47">
        <v>706</v>
      </c>
      <c r="G22" s="47">
        <v>723</v>
      </c>
      <c r="H22" s="50">
        <v>18.787814999999998</v>
      </c>
      <c r="I22" s="49">
        <v>18.989999999999998</v>
      </c>
      <c r="J22" s="49">
        <v>18.45</v>
      </c>
      <c r="K22" s="48">
        <v>450606.95495999994</v>
      </c>
      <c r="O22" s="25"/>
      <c r="DO22" s="1"/>
      <c r="DP22" s="1"/>
      <c r="DQ22" s="1"/>
      <c r="DR22" s="1"/>
      <c r="DS22" s="1"/>
      <c r="DT22" s="1"/>
      <c r="DU22" s="1"/>
      <c r="DV22" s="1"/>
    </row>
    <row r="23" spans="2:126">
      <c r="B23" s="45">
        <v>45222</v>
      </c>
      <c r="C23" s="46">
        <v>24611</v>
      </c>
      <c r="D23" s="47">
        <v>19516</v>
      </c>
      <c r="E23" s="47">
        <v>3672</v>
      </c>
      <c r="F23" s="47">
        <v>680</v>
      </c>
      <c r="G23" s="47">
        <v>743</v>
      </c>
      <c r="H23" s="50">
        <v>18.722822000000001</v>
      </c>
      <c r="I23" s="49">
        <v>18.989999999999998</v>
      </c>
      <c r="J23" s="49">
        <v>18.37</v>
      </c>
      <c r="K23" s="48">
        <v>460787.37224200001</v>
      </c>
      <c r="O23" s="25"/>
      <c r="DO23" s="1"/>
      <c r="DP23" s="1"/>
      <c r="DQ23" s="1"/>
      <c r="DR23" s="1"/>
      <c r="DS23" s="1"/>
      <c r="DT23" s="1"/>
      <c r="DU23" s="1"/>
      <c r="DV23" s="1"/>
    </row>
    <row r="24" spans="2:126">
      <c r="B24" s="45">
        <v>45223</v>
      </c>
      <c r="C24" s="46">
        <v>23569</v>
      </c>
      <c r="D24" s="47">
        <v>18292</v>
      </c>
      <c r="E24" s="47">
        <v>3763</v>
      </c>
      <c r="F24" s="47">
        <v>730</v>
      </c>
      <c r="G24" s="47">
        <v>784</v>
      </c>
      <c r="H24" s="50">
        <v>19.013128999999999</v>
      </c>
      <c r="I24" s="49">
        <v>19.2</v>
      </c>
      <c r="J24" s="49">
        <v>18.86</v>
      </c>
      <c r="K24" s="48">
        <v>448120.437401</v>
      </c>
      <c r="O24" s="25"/>
      <c r="DO24" s="1"/>
      <c r="DP24" s="1"/>
      <c r="DQ24" s="1"/>
      <c r="DR24" s="1"/>
      <c r="DS24" s="1"/>
      <c r="DT24" s="1"/>
      <c r="DU24" s="1"/>
      <c r="DV24" s="1"/>
    </row>
    <row r="25" spans="2:126">
      <c r="B25" s="45">
        <v>45224</v>
      </c>
      <c r="C25" s="46">
        <v>24976</v>
      </c>
      <c r="D25" s="47">
        <v>19571</v>
      </c>
      <c r="E25" s="47">
        <v>3889</v>
      </c>
      <c r="F25" s="47">
        <v>730</v>
      </c>
      <c r="G25" s="47">
        <v>786</v>
      </c>
      <c r="H25" s="50">
        <v>18.851887000000001</v>
      </c>
      <c r="I25" s="49">
        <v>19.11</v>
      </c>
      <c r="J25" s="49">
        <v>18.59</v>
      </c>
      <c r="K25" s="48">
        <v>470844.72971200006</v>
      </c>
      <c r="O25" s="25"/>
      <c r="DO25" s="1"/>
      <c r="DP25" s="1"/>
      <c r="DQ25" s="1"/>
      <c r="DR25" s="1"/>
      <c r="DS25" s="1"/>
      <c r="DT25" s="1"/>
      <c r="DU25" s="1"/>
      <c r="DV25" s="1"/>
    </row>
    <row r="26" spans="2:126">
      <c r="B26" s="45">
        <v>45225</v>
      </c>
      <c r="C26" s="46">
        <v>22704</v>
      </c>
      <c r="D26" s="47">
        <v>17311</v>
      </c>
      <c r="E26" s="47">
        <v>3909</v>
      </c>
      <c r="F26" s="47">
        <v>702</v>
      </c>
      <c r="G26" s="47">
        <v>782</v>
      </c>
      <c r="H26" s="50">
        <v>18.897808999999999</v>
      </c>
      <c r="I26" s="49">
        <v>19.05</v>
      </c>
      <c r="J26" s="49">
        <v>18.739999999999998</v>
      </c>
      <c r="K26" s="48">
        <v>429055.85553599999</v>
      </c>
      <c r="O26" s="25"/>
      <c r="DO26" s="1"/>
      <c r="DP26" s="1"/>
      <c r="DQ26" s="1"/>
      <c r="DR26" s="1"/>
      <c r="DS26" s="1"/>
      <c r="DT26" s="1"/>
      <c r="DU26" s="1"/>
      <c r="DV26" s="1"/>
    </row>
    <row r="27" spans="2:126">
      <c r="B27" s="45">
        <v>45226</v>
      </c>
      <c r="C27" s="46">
        <v>17107</v>
      </c>
      <c r="D27" s="47">
        <v>12738</v>
      </c>
      <c r="E27" s="47">
        <v>3120</v>
      </c>
      <c r="F27" s="47">
        <v>585</v>
      </c>
      <c r="G27" s="47">
        <v>664</v>
      </c>
      <c r="H27" s="50">
        <v>18.591218999999999</v>
      </c>
      <c r="I27" s="49">
        <v>18.78</v>
      </c>
      <c r="J27" s="49">
        <v>18.350000000000001</v>
      </c>
      <c r="K27" s="48">
        <v>318039.98343299999</v>
      </c>
      <c r="O27" s="25"/>
      <c r="DO27" s="1"/>
      <c r="DP27" s="1"/>
      <c r="DQ27" s="1"/>
      <c r="DR27" s="1"/>
      <c r="DS27" s="1"/>
      <c r="DT27" s="1"/>
      <c r="DU27" s="1"/>
      <c r="DV27" s="1"/>
    </row>
    <row r="28" spans="2:126">
      <c r="B28" s="45">
        <v>45229</v>
      </c>
      <c r="C28" s="46">
        <v>23431</v>
      </c>
      <c r="D28" s="47">
        <v>17708</v>
      </c>
      <c r="E28" s="47">
        <v>4049</v>
      </c>
      <c r="F28" s="47">
        <v>945</v>
      </c>
      <c r="G28" s="47">
        <v>729</v>
      </c>
      <c r="H28" s="50">
        <v>19.230767</v>
      </c>
      <c r="I28" s="49">
        <v>19.45</v>
      </c>
      <c r="J28" s="49">
        <v>18.989999999999998</v>
      </c>
      <c r="K28" s="48">
        <v>450596.10157699999</v>
      </c>
      <c r="O28" s="25"/>
      <c r="DO28" s="1"/>
      <c r="DP28" s="1"/>
      <c r="DQ28" s="1"/>
      <c r="DR28" s="1"/>
      <c r="DS28" s="1"/>
      <c r="DT28" s="1"/>
      <c r="DU28" s="1"/>
      <c r="DV28" s="1"/>
    </row>
    <row r="29" spans="2:126">
      <c r="B29" s="45">
        <v>45230</v>
      </c>
      <c r="C29" s="46">
        <v>23065</v>
      </c>
      <c r="D29" s="47">
        <v>17812</v>
      </c>
      <c r="E29" s="47">
        <v>3679</v>
      </c>
      <c r="F29" s="47">
        <v>868</v>
      </c>
      <c r="G29" s="47">
        <v>706</v>
      </c>
      <c r="H29" s="50">
        <v>19.007608000000001</v>
      </c>
      <c r="I29" s="49">
        <v>19.43</v>
      </c>
      <c r="J29" s="49">
        <v>18.760000000000002</v>
      </c>
      <c r="K29" s="48">
        <v>438410.47852</v>
      </c>
      <c r="O29" s="25"/>
      <c r="DO29" s="1"/>
      <c r="DP29" s="1"/>
      <c r="DQ29" s="1"/>
      <c r="DR29" s="1"/>
      <c r="DS29" s="1"/>
      <c r="DT29" s="1"/>
      <c r="DU29" s="1"/>
      <c r="DV29" s="1"/>
    </row>
    <row r="30" spans="2:126">
      <c r="B30" s="45">
        <v>45231</v>
      </c>
      <c r="C30" s="46">
        <v>24729</v>
      </c>
      <c r="D30" s="47">
        <v>18806</v>
      </c>
      <c r="E30" s="47">
        <v>4275</v>
      </c>
      <c r="F30" s="47">
        <v>900</v>
      </c>
      <c r="G30" s="47">
        <v>748</v>
      </c>
      <c r="H30" s="50">
        <v>19.287002999999999</v>
      </c>
      <c r="I30" s="49">
        <v>19.600000000000001</v>
      </c>
      <c r="J30" s="49">
        <v>18.98</v>
      </c>
      <c r="K30" s="48">
        <v>476948.29718699999</v>
      </c>
      <c r="O30" s="25"/>
      <c r="DO30" s="1"/>
      <c r="DP30" s="1"/>
      <c r="DQ30" s="1"/>
      <c r="DR30" s="1"/>
      <c r="DS30" s="1"/>
      <c r="DT30" s="1"/>
      <c r="DU30" s="1"/>
      <c r="DV30" s="1"/>
    </row>
    <row r="31" spans="2:126">
      <c r="B31" s="45">
        <v>45232</v>
      </c>
      <c r="C31" s="46">
        <v>25080</v>
      </c>
      <c r="D31" s="47">
        <v>18843</v>
      </c>
      <c r="E31" s="47">
        <v>4560</v>
      </c>
      <c r="F31" s="47">
        <v>917</v>
      </c>
      <c r="G31" s="47">
        <v>760</v>
      </c>
      <c r="H31" s="50">
        <v>19.795317000000001</v>
      </c>
      <c r="I31" s="49">
        <v>20.100000000000001</v>
      </c>
      <c r="J31" s="49">
        <v>19.36</v>
      </c>
      <c r="K31" s="48">
        <v>496466.55035999999</v>
      </c>
      <c r="O31" s="25"/>
      <c r="DO31" s="1"/>
      <c r="DP31" s="1"/>
      <c r="DQ31" s="1"/>
      <c r="DR31" s="1"/>
      <c r="DS31" s="1"/>
      <c r="DT31" s="1"/>
      <c r="DU31" s="1"/>
      <c r="DV31" s="1"/>
    </row>
    <row r="32" spans="2:126">
      <c r="B32" s="45">
        <v>45233</v>
      </c>
      <c r="C32" s="46">
        <v>26144</v>
      </c>
      <c r="D32" s="47">
        <v>19708</v>
      </c>
      <c r="E32" s="47">
        <v>4724</v>
      </c>
      <c r="F32" s="47">
        <v>929</v>
      </c>
      <c r="G32" s="47">
        <v>783</v>
      </c>
      <c r="H32" s="50">
        <v>20.534875</v>
      </c>
      <c r="I32" s="49">
        <v>21.08</v>
      </c>
      <c r="J32" s="49">
        <v>20.079999999999998</v>
      </c>
      <c r="K32" s="48">
        <v>536863.772</v>
      </c>
      <c r="O32" s="25"/>
      <c r="DO32" s="1"/>
      <c r="DP32" s="1"/>
      <c r="DQ32" s="1"/>
      <c r="DR32" s="1"/>
      <c r="DS32" s="1"/>
      <c r="DT32" s="1"/>
      <c r="DU32" s="1"/>
      <c r="DV32" s="1"/>
    </row>
    <row r="33" spans="2:126">
      <c r="B33" s="18"/>
      <c r="C33" s="19"/>
      <c r="D33" s="20"/>
      <c r="E33" s="17"/>
      <c r="F33" s="17"/>
      <c r="G33" s="17"/>
      <c r="H33" s="17"/>
      <c r="O33" s="25"/>
      <c r="DO33" s="1"/>
      <c r="DP33" s="1"/>
      <c r="DQ33" s="1"/>
      <c r="DR33" s="1"/>
      <c r="DS33" s="1"/>
      <c r="DT33" s="1"/>
      <c r="DU33" s="1"/>
      <c r="DV33" s="1"/>
    </row>
    <row r="34" spans="2:126">
      <c r="B34" s="18"/>
      <c r="C34" s="19"/>
      <c r="D34" s="20"/>
      <c r="E34" s="17"/>
      <c r="F34" s="17"/>
      <c r="G34" s="17"/>
      <c r="H34" s="17"/>
      <c r="O34" s="25"/>
      <c r="DO34" s="1"/>
      <c r="DP34" s="1"/>
      <c r="DQ34" s="1"/>
      <c r="DR34" s="1"/>
      <c r="DS34" s="1"/>
      <c r="DT34" s="1"/>
      <c r="DU34" s="1"/>
      <c r="DV34" s="1"/>
    </row>
    <row r="35" spans="2:126">
      <c r="B35" s="18"/>
      <c r="C35" s="19"/>
      <c r="D35" s="20"/>
      <c r="E35" s="17"/>
      <c r="F35" s="17"/>
      <c r="G35" s="17"/>
      <c r="H35" s="17"/>
      <c r="O35" s="25"/>
      <c r="DO35" s="1"/>
      <c r="DP35" s="1"/>
      <c r="DQ35" s="1"/>
      <c r="DR35" s="1"/>
      <c r="DS35" s="1"/>
      <c r="DT35" s="1"/>
      <c r="DU35" s="1"/>
      <c r="DV35" s="1"/>
    </row>
    <row r="36" spans="2:126">
      <c r="B36" s="18"/>
      <c r="C36" s="19"/>
      <c r="D36" s="20"/>
      <c r="E36" s="17"/>
      <c r="F36" s="17"/>
      <c r="G36" s="17"/>
      <c r="H36" s="17"/>
      <c r="O36" s="25"/>
      <c r="DO36" s="1"/>
      <c r="DP36" s="1"/>
      <c r="DQ36" s="1"/>
      <c r="DR36" s="1"/>
      <c r="DS36" s="1"/>
      <c r="DT36" s="1"/>
      <c r="DU36" s="1"/>
      <c r="DV36" s="1"/>
    </row>
    <row r="37" spans="2:126">
      <c r="B37" s="18"/>
      <c r="C37" s="19"/>
      <c r="D37" s="20"/>
      <c r="E37" s="17"/>
      <c r="F37" s="17"/>
      <c r="G37" s="17"/>
      <c r="H37" s="17"/>
      <c r="O37" s="25"/>
      <c r="DO37" s="1"/>
      <c r="DP37" s="1"/>
      <c r="DQ37" s="1"/>
      <c r="DR37" s="1"/>
      <c r="DS37" s="1"/>
      <c r="DT37" s="1"/>
      <c r="DU37" s="1"/>
      <c r="DV37" s="1"/>
    </row>
    <row r="38" spans="2:126">
      <c r="B38" s="18"/>
      <c r="C38" s="19"/>
      <c r="D38" s="20"/>
      <c r="E38" s="17"/>
      <c r="F38" s="17"/>
      <c r="G38" s="17"/>
      <c r="H38" s="17"/>
      <c r="O38" s="25"/>
      <c r="DO38" s="1"/>
      <c r="DP38" s="1"/>
      <c r="DQ38" s="1"/>
      <c r="DR38" s="1"/>
      <c r="DS38" s="1"/>
      <c r="DT38" s="1"/>
      <c r="DU38" s="1"/>
      <c r="DV38" s="1"/>
    </row>
    <row r="39" spans="2:126">
      <c r="B39" s="18"/>
      <c r="C39" s="19"/>
      <c r="D39" s="20"/>
      <c r="E39" s="17"/>
      <c r="F39" s="17"/>
      <c r="G39" s="17"/>
      <c r="H39" s="17"/>
      <c r="O39" s="25"/>
      <c r="DO39" s="1"/>
      <c r="DP39" s="1"/>
      <c r="DQ39" s="1"/>
      <c r="DR39" s="1"/>
      <c r="DS39" s="1"/>
      <c r="DT39" s="1"/>
      <c r="DU39" s="1"/>
      <c r="DV39" s="1"/>
    </row>
    <row r="40" spans="2:126">
      <c r="B40" s="18"/>
      <c r="C40" s="19"/>
      <c r="D40" s="20"/>
      <c r="E40" s="17"/>
      <c r="F40" s="17"/>
      <c r="G40" s="17"/>
      <c r="H40" s="17"/>
      <c r="O40" s="25"/>
      <c r="DO40" s="1"/>
      <c r="DP40" s="1"/>
      <c r="DQ40" s="1"/>
      <c r="DR40" s="1"/>
      <c r="DS40" s="1"/>
      <c r="DT40" s="1"/>
      <c r="DU40" s="1"/>
      <c r="DV40" s="1"/>
    </row>
    <row r="41" spans="2:126">
      <c r="B41" s="18"/>
      <c r="C41" s="19"/>
      <c r="D41" s="20"/>
      <c r="E41" s="17"/>
      <c r="F41" s="17"/>
      <c r="G41" s="17"/>
      <c r="H41" s="17"/>
      <c r="O41" s="25"/>
      <c r="DO41" s="1"/>
      <c r="DP41" s="1"/>
      <c r="DQ41" s="1"/>
      <c r="DR41" s="1"/>
      <c r="DS41" s="1"/>
      <c r="DT41" s="1"/>
      <c r="DU41" s="1"/>
      <c r="DV41" s="1"/>
    </row>
    <row r="42" spans="2:126">
      <c r="B42" s="18"/>
      <c r="C42" s="19"/>
      <c r="D42" s="20"/>
      <c r="E42" s="17"/>
      <c r="F42" s="17"/>
      <c r="G42" s="17"/>
      <c r="H42" s="17"/>
      <c r="O42" s="25"/>
      <c r="DO42" s="1"/>
      <c r="DP42" s="1"/>
      <c r="DQ42" s="1"/>
      <c r="DR42" s="1"/>
      <c r="DS42" s="1"/>
      <c r="DT42" s="1"/>
      <c r="DU42" s="1"/>
      <c r="DV42" s="1"/>
    </row>
    <row r="43" spans="2:126">
      <c r="B43" s="18"/>
      <c r="C43" s="19"/>
      <c r="D43" s="20"/>
      <c r="E43" s="17"/>
      <c r="F43" s="17"/>
      <c r="G43" s="17"/>
      <c r="H43" s="17"/>
      <c r="O43" s="25"/>
      <c r="DO43" s="1"/>
      <c r="DP43" s="1"/>
      <c r="DQ43" s="1"/>
      <c r="DR43" s="1"/>
      <c r="DS43" s="1"/>
      <c r="DT43" s="1"/>
      <c r="DU43" s="1"/>
      <c r="DV43" s="1"/>
    </row>
    <row r="44" spans="2:126">
      <c r="B44" s="18"/>
      <c r="C44" s="19"/>
      <c r="D44" s="20"/>
      <c r="E44" s="17"/>
      <c r="F44" s="17"/>
      <c r="G44" s="17"/>
      <c r="H44" s="17"/>
      <c r="O44" s="25"/>
      <c r="DO44" s="1"/>
      <c r="DP44" s="1"/>
      <c r="DQ44" s="1"/>
      <c r="DR44" s="1"/>
      <c r="DS44" s="1"/>
      <c r="DT44" s="1"/>
      <c r="DU44" s="1"/>
      <c r="DV44" s="1"/>
    </row>
    <row r="45" spans="2:126">
      <c r="B45" s="18"/>
      <c r="C45" s="19"/>
      <c r="D45" s="20"/>
      <c r="E45" s="17"/>
      <c r="F45" s="17"/>
      <c r="G45" s="17"/>
      <c r="H45" s="17"/>
      <c r="O45" s="25"/>
      <c r="DO45" s="1"/>
      <c r="DP45" s="1"/>
      <c r="DQ45" s="1"/>
      <c r="DR45" s="1"/>
      <c r="DS45" s="1"/>
      <c r="DT45" s="1"/>
      <c r="DU45" s="1"/>
      <c r="DV45" s="1"/>
    </row>
    <row r="46" spans="2:126">
      <c r="B46" s="18"/>
      <c r="C46" s="19"/>
      <c r="D46" s="20"/>
      <c r="E46" s="17"/>
      <c r="F46" s="17"/>
      <c r="G46" s="17"/>
      <c r="H46" s="17"/>
      <c r="O46" s="25"/>
      <c r="DO46" s="1"/>
      <c r="DP46" s="1"/>
      <c r="DQ46" s="1"/>
      <c r="DR46" s="1"/>
      <c r="DS46" s="1"/>
      <c r="DT46" s="1"/>
      <c r="DU46" s="1"/>
      <c r="DV46" s="1"/>
    </row>
    <row r="47" spans="2:126">
      <c r="B47" s="18"/>
      <c r="C47" s="19"/>
      <c r="D47" s="20"/>
      <c r="E47" s="17"/>
      <c r="F47" s="17"/>
      <c r="G47" s="17"/>
      <c r="H47" s="17"/>
      <c r="O47" s="25"/>
      <c r="DO47" s="1"/>
      <c r="DP47" s="1"/>
      <c r="DQ47" s="1"/>
      <c r="DR47" s="1"/>
      <c r="DS47" s="1"/>
      <c r="DT47" s="1"/>
      <c r="DU47" s="1"/>
      <c r="DV47" s="1"/>
    </row>
    <row r="48" spans="2:126">
      <c r="B48" s="18"/>
      <c r="C48" s="19"/>
      <c r="D48" s="20"/>
      <c r="E48" s="17"/>
      <c r="F48" s="17"/>
      <c r="G48" s="17"/>
      <c r="H48" s="17"/>
      <c r="O48" s="25"/>
      <c r="DO48" s="1"/>
      <c r="DP48" s="1"/>
      <c r="DQ48" s="1"/>
      <c r="DR48" s="1"/>
      <c r="DS48" s="1"/>
      <c r="DT48" s="1"/>
      <c r="DU48" s="1"/>
      <c r="DV48" s="1"/>
    </row>
    <row r="49" spans="2:126">
      <c r="B49" s="18"/>
      <c r="C49" s="19"/>
      <c r="D49" s="20"/>
      <c r="E49" s="17"/>
      <c r="F49" s="17"/>
      <c r="G49" s="17"/>
      <c r="H49" s="17"/>
      <c r="O49" s="25"/>
      <c r="DO49" s="1"/>
      <c r="DP49" s="1"/>
      <c r="DQ49" s="1"/>
      <c r="DR49" s="1"/>
      <c r="DS49" s="1"/>
      <c r="DT49" s="1"/>
      <c r="DU49" s="1"/>
      <c r="DV49" s="1"/>
    </row>
    <row r="50" spans="2:126">
      <c r="B50" s="18"/>
      <c r="C50" s="19"/>
      <c r="D50" s="20"/>
      <c r="E50" s="17"/>
      <c r="F50" s="17"/>
      <c r="G50" s="17"/>
      <c r="H50" s="17"/>
      <c r="O50" s="25"/>
      <c r="DO50" s="1"/>
      <c r="DP50" s="1"/>
      <c r="DQ50" s="1"/>
      <c r="DR50" s="1"/>
      <c r="DS50" s="1"/>
      <c r="DT50" s="1"/>
      <c r="DU50" s="1"/>
      <c r="DV50" s="1"/>
    </row>
    <row r="51" spans="2:126">
      <c r="B51" s="18"/>
      <c r="C51" s="19"/>
      <c r="D51" s="20"/>
      <c r="E51" s="17"/>
      <c r="F51" s="17"/>
      <c r="G51" s="17"/>
      <c r="H51" s="17"/>
      <c r="O51" s="25"/>
      <c r="DO51" s="1"/>
      <c r="DP51" s="1"/>
      <c r="DQ51" s="1"/>
      <c r="DR51" s="1"/>
      <c r="DS51" s="1"/>
      <c r="DT51" s="1"/>
      <c r="DU51" s="1"/>
      <c r="DV51" s="1"/>
    </row>
    <row r="52" spans="2:126">
      <c r="B52" s="18"/>
      <c r="C52" s="19"/>
      <c r="D52" s="20"/>
      <c r="E52" s="17"/>
      <c r="F52" s="17"/>
      <c r="G52" s="17"/>
      <c r="H52" s="17"/>
      <c r="O52" s="25"/>
      <c r="DO52" s="1"/>
      <c r="DP52" s="1"/>
      <c r="DQ52" s="1"/>
      <c r="DR52" s="1"/>
      <c r="DS52" s="1"/>
      <c r="DT52" s="1"/>
      <c r="DU52" s="1"/>
      <c r="DV52" s="1"/>
    </row>
    <row r="53" spans="2:126">
      <c r="B53" s="18"/>
      <c r="C53" s="19"/>
      <c r="D53" s="20"/>
      <c r="E53" s="17"/>
      <c r="F53" s="17"/>
      <c r="G53" s="17"/>
      <c r="H53" s="17"/>
      <c r="O53" s="25"/>
      <c r="DO53" s="1"/>
      <c r="DP53" s="1"/>
      <c r="DQ53" s="1"/>
      <c r="DR53" s="1"/>
      <c r="DS53" s="1"/>
      <c r="DT53" s="1"/>
      <c r="DU53" s="1"/>
      <c r="DV53" s="1"/>
    </row>
    <row r="54" spans="2:126">
      <c r="B54" s="18"/>
      <c r="C54" s="19"/>
      <c r="D54" s="20"/>
      <c r="E54" s="17"/>
      <c r="F54" s="17"/>
      <c r="G54" s="17"/>
      <c r="H54" s="17"/>
      <c r="O54" s="25"/>
      <c r="DO54" s="1"/>
      <c r="DP54" s="1"/>
      <c r="DQ54" s="1"/>
      <c r="DR54" s="1"/>
      <c r="DS54" s="1"/>
      <c r="DT54" s="1"/>
      <c r="DU54" s="1"/>
      <c r="DV54" s="1"/>
    </row>
    <row r="55" spans="2:126">
      <c r="B55" s="18"/>
      <c r="C55" s="19"/>
      <c r="D55" s="20"/>
      <c r="E55" s="17"/>
      <c r="F55" s="17"/>
      <c r="G55" s="17"/>
      <c r="H55" s="17"/>
      <c r="O55" s="25"/>
      <c r="DO55" s="1"/>
      <c r="DP55" s="1"/>
      <c r="DQ55" s="1"/>
      <c r="DR55" s="1"/>
      <c r="DS55" s="1"/>
      <c r="DT55" s="1"/>
      <c r="DU55" s="1"/>
      <c r="DV55" s="1"/>
    </row>
    <row r="56" spans="2:126">
      <c r="B56" s="18"/>
      <c r="C56" s="19"/>
      <c r="D56" s="20"/>
      <c r="E56" s="17"/>
      <c r="F56" s="17"/>
      <c r="G56" s="17"/>
      <c r="H56" s="17"/>
      <c r="O56" s="25"/>
      <c r="DO56" s="1"/>
      <c r="DP56" s="1"/>
      <c r="DQ56" s="1"/>
      <c r="DR56" s="1"/>
      <c r="DS56" s="1"/>
      <c r="DT56" s="1"/>
      <c r="DU56" s="1"/>
      <c r="DV56" s="1"/>
    </row>
    <row r="57" spans="2:126">
      <c r="B57" s="18"/>
      <c r="C57" s="19"/>
      <c r="D57" s="20"/>
      <c r="E57" s="17"/>
      <c r="F57" s="17"/>
      <c r="G57" s="17"/>
      <c r="H57" s="17"/>
      <c r="O57" s="25"/>
      <c r="DO57" s="1"/>
      <c r="DP57" s="1"/>
      <c r="DQ57" s="1"/>
      <c r="DR57" s="1"/>
      <c r="DS57" s="1"/>
      <c r="DT57" s="1"/>
      <c r="DU57" s="1"/>
      <c r="DV57" s="1"/>
    </row>
    <row r="58" spans="2:126">
      <c r="B58" s="18"/>
      <c r="C58" s="19"/>
      <c r="D58" s="20"/>
      <c r="E58" s="17"/>
      <c r="F58" s="17"/>
      <c r="G58" s="17"/>
      <c r="H58" s="17"/>
      <c r="O58" s="25"/>
      <c r="DO58" s="1"/>
      <c r="DP58" s="1"/>
      <c r="DQ58" s="1"/>
      <c r="DR58" s="1"/>
      <c r="DS58" s="1"/>
      <c r="DT58" s="1"/>
      <c r="DU58" s="1"/>
      <c r="DV58" s="1"/>
    </row>
    <row r="59" spans="2:126">
      <c r="B59" s="18"/>
      <c r="C59" s="19"/>
      <c r="D59" s="20"/>
      <c r="E59" s="17"/>
      <c r="F59" s="17"/>
      <c r="G59" s="17"/>
      <c r="H59" s="17"/>
      <c r="O59" s="25"/>
      <c r="DO59" s="1"/>
      <c r="DP59" s="1"/>
      <c r="DQ59" s="1"/>
      <c r="DR59" s="1"/>
      <c r="DS59" s="1"/>
      <c r="DT59" s="1"/>
      <c r="DU59" s="1"/>
      <c r="DV59" s="1"/>
    </row>
    <row r="60" spans="2:126">
      <c r="B60" s="18"/>
      <c r="C60" s="19"/>
      <c r="D60" s="20"/>
      <c r="E60" s="17"/>
      <c r="F60" s="17"/>
      <c r="G60" s="17"/>
      <c r="H60" s="17"/>
      <c r="O60" s="25"/>
      <c r="DO60" s="1"/>
      <c r="DP60" s="1"/>
      <c r="DQ60" s="1"/>
      <c r="DR60" s="1"/>
      <c r="DS60" s="1"/>
      <c r="DT60" s="1"/>
      <c r="DU60" s="1"/>
      <c r="DV60" s="1"/>
    </row>
    <row r="61" spans="2:126">
      <c r="B61" s="18"/>
      <c r="C61" s="19"/>
      <c r="D61" s="20"/>
      <c r="E61" s="17"/>
      <c r="F61" s="17"/>
      <c r="G61" s="17"/>
      <c r="H61" s="17"/>
      <c r="O61" s="25"/>
      <c r="DO61" s="1"/>
      <c r="DP61" s="1"/>
      <c r="DQ61" s="1"/>
      <c r="DR61" s="1"/>
      <c r="DS61" s="1"/>
      <c r="DT61" s="1"/>
      <c r="DU61" s="1"/>
      <c r="DV61" s="1"/>
    </row>
    <row r="62" spans="2:126">
      <c r="B62" s="18"/>
      <c r="C62" s="19"/>
      <c r="D62" s="20"/>
      <c r="E62" s="17"/>
      <c r="F62" s="17"/>
      <c r="G62" s="17"/>
      <c r="H62" s="17"/>
      <c r="O62" s="25"/>
      <c r="DO62" s="1"/>
      <c r="DP62" s="1"/>
      <c r="DQ62" s="1"/>
      <c r="DR62" s="1"/>
      <c r="DS62" s="1"/>
      <c r="DT62" s="1"/>
      <c r="DU62" s="1"/>
      <c r="DV62" s="1"/>
    </row>
    <row r="63" spans="2:126">
      <c r="B63" s="18"/>
      <c r="C63" s="19"/>
      <c r="D63" s="20"/>
      <c r="E63" s="17"/>
      <c r="F63" s="17"/>
      <c r="G63" s="17"/>
      <c r="H63" s="17"/>
      <c r="O63" s="25"/>
      <c r="DO63" s="1"/>
      <c r="DP63" s="1"/>
      <c r="DQ63" s="1"/>
      <c r="DR63" s="1"/>
      <c r="DS63" s="1"/>
      <c r="DT63" s="1"/>
      <c r="DU63" s="1"/>
      <c r="DV63" s="1"/>
    </row>
    <row r="64" spans="2:126">
      <c r="B64" s="18"/>
      <c r="C64" s="19"/>
      <c r="D64" s="20"/>
      <c r="E64" s="17"/>
      <c r="F64" s="17"/>
      <c r="G64" s="17"/>
      <c r="H64" s="17"/>
      <c r="O64" s="25"/>
      <c r="DO64" s="1"/>
      <c r="DP64" s="1"/>
      <c r="DQ64" s="1"/>
      <c r="DR64" s="1"/>
      <c r="DS64" s="1"/>
      <c r="DT64" s="1"/>
      <c r="DU64" s="1"/>
      <c r="DV64" s="1"/>
    </row>
    <row r="65" spans="2:126">
      <c r="B65" s="18"/>
      <c r="C65" s="19"/>
      <c r="D65" s="20"/>
      <c r="E65" s="17"/>
      <c r="F65" s="17"/>
      <c r="G65" s="17"/>
      <c r="H65" s="17"/>
      <c r="O65" s="25"/>
      <c r="DO65" s="1"/>
      <c r="DP65" s="1"/>
      <c r="DQ65" s="1"/>
      <c r="DR65" s="1"/>
      <c r="DS65" s="1"/>
      <c r="DT65" s="1"/>
      <c r="DU65" s="1"/>
      <c r="DV65" s="1"/>
    </row>
    <row r="66" spans="2:126">
      <c r="B66" s="18"/>
      <c r="C66" s="19"/>
      <c r="D66" s="20"/>
      <c r="E66" s="17"/>
      <c r="F66" s="17"/>
      <c r="G66" s="17"/>
      <c r="H66" s="17"/>
      <c r="O66" s="25"/>
      <c r="DO66" s="1"/>
      <c r="DP66" s="1"/>
      <c r="DQ66" s="1"/>
      <c r="DR66" s="1"/>
      <c r="DS66" s="1"/>
      <c r="DT66" s="1"/>
      <c r="DU66" s="1"/>
      <c r="DV66" s="1"/>
    </row>
    <row r="67" spans="2:126">
      <c r="B67" s="18"/>
      <c r="C67" s="19"/>
      <c r="D67" s="20"/>
      <c r="E67" s="17"/>
      <c r="F67" s="17"/>
      <c r="G67" s="17"/>
      <c r="H67" s="17"/>
      <c r="O67" s="25"/>
      <c r="DO67" s="1"/>
      <c r="DP67" s="1"/>
      <c r="DQ67" s="1"/>
      <c r="DR67" s="1"/>
      <c r="DS67" s="1"/>
      <c r="DT67" s="1"/>
      <c r="DU67" s="1"/>
      <c r="DV67" s="1"/>
    </row>
    <row r="68" spans="2:126">
      <c r="B68" s="18"/>
      <c r="C68" s="19"/>
      <c r="D68" s="20"/>
      <c r="E68" s="17"/>
      <c r="F68" s="17"/>
      <c r="G68" s="17"/>
      <c r="H68" s="17"/>
      <c r="O68" s="25"/>
      <c r="DO68" s="1"/>
      <c r="DP68" s="1"/>
      <c r="DQ68" s="1"/>
      <c r="DR68" s="1"/>
      <c r="DS68" s="1"/>
      <c r="DT68" s="1"/>
      <c r="DU68" s="1"/>
      <c r="DV68" s="1"/>
    </row>
    <row r="69" spans="2:126">
      <c r="B69" s="18"/>
      <c r="C69" s="19"/>
      <c r="D69" s="20"/>
      <c r="E69" s="17"/>
      <c r="F69" s="17"/>
      <c r="G69" s="17"/>
      <c r="H69" s="17"/>
      <c r="O69" s="25"/>
      <c r="DO69" s="1"/>
      <c r="DP69" s="1"/>
      <c r="DQ69" s="1"/>
      <c r="DR69" s="1"/>
      <c r="DS69" s="1"/>
      <c r="DT69" s="1"/>
      <c r="DU69" s="1"/>
      <c r="DV69" s="1"/>
    </row>
    <row r="70" spans="2:126">
      <c r="B70" s="18"/>
      <c r="C70" s="19"/>
      <c r="D70" s="20"/>
      <c r="E70" s="17"/>
      <c r="F70" s="17"/>
      <c r="G70" s="17"/>
      <c r="H70" s="17"/>
      <c r="O70" s="25"/>
      <c r="DO70" s="1"/>
      <c r="DP70" s="1"/>
      <c r="DQ70" s="1"/>
      <c r="DR70" s="1"/>
      <c r="DS70" s="1"/>
      <c r="DT70" s="1"/>
      <c r="DU70" s="1"/>
      <c r="DV70" s="1"/>
    </row>
    <row r="71" spans="2:126">
      <c r="B71" s="18"/>
      <c r="C71" s="19"/>
      <c r="D71" s="20"/>
      <c r="E71" s="17"/>
      <c r="F71" s="17"/>
      <c r="G71" s="17"/>
      <c r="H71" s="17"/>
      <c r="O71" s="25"/>
      <c r="DO71" s="1"/>
      <c r="DP71" s="1"/>
      <c r="DQ71" s="1"/>
      <c r="DR71" s="1"/>
      <c r="DS71" s="1"/>
      <c r="DT71" s="1"/>
      <c r="DU71" s="1"/>
      <c r="DV71" s="1"/>
    </row>
    <row r="72" spans="2:126">
      <c r="B72" s="18"/>
      <c r="C72" s="19"/>
      <c r="D72" s="20"/>
      <c r="E72" s="17"/>
      <c r="F72" s="17"/>
      <c r="G72" s="17"/>
      <c r="H72" s="17"/>
      <c r="O72" s="25"/>
      <c r="DO72" s="1"/>
      <c r="DP72" s="1"/>
      <c r="DQ72" s="1"/>
      <c r="DR72" s="1"/>
      <c r="DS72" s="1"/>
      <c r="DT72" s="1"/>
      <c r="DU72" s="1"/>
      <c r="DV72" s="1"/>
    </row>
    <row r="73" spans="2:126">
      <c r="B73" s="18"/>
      <c r="C73" s="19"/>
      <c r="D73" s="20"/>
      <c r="E73" s="17"/>
      <c r="F73" s="17"/>
      <c r="G73" s="17"/>
      <c r="H73" s="17"/>
      <c r="O73" s="25"/>
      <c r="DO73" s="1"/>
      <c r="DP73" s="1"/>
      <c r="DQ73" s="1"/>
      <c r="DR73" s="1"/>
      <c r="DS73" s="1"/>
      <c r="DT73" s="1"/>
      <c r="DU73" s="1"/>
      <c r="DV73" s="1"/>
    </row>
    <row r="74" spans="2:126">
      <c r="B74" s="18"/>
      <c r="C74" s="19"/>
      <c r="D74" s="20"/>
      <c r="E74" s="17"/>
      <c r="F74" s="17"/>
      <c r="G74" s="17"/>
      <c r="H74" s="17"/>
      <c r="O74" s="25"/>
      <c r="DO74" s="1"/>
      <c r="DP74" s="1"/>
      <c r="DQ74" s="1"/>
      <c r="DR74" s="1"/>
      <c r="DS74" s="1"/>
      <c r="DT74" s="1"/>
      <c r="DU74" s="1"/>
      <c r="DV74" s="1"/>
    </row>
    <row r="75" spans="2:126">
      <c r="B75" s="18"/>
      <c r="C75" s="19"/>
      <c r="D75" s="20"/>
      <c r="E75" s="17"/>
      <c r="F75" s="17"/>
      <c r="G75" s="17"/>
      <c r="H75" s="17"/>
      <c r="O75" s="25"/>
      <c r="DO75" s="1"/>
      <c r="DP75" s="1"/>
      <c r="DQ75" s="1"/>
      <c r="DR75" s="1"/>
      <c r="DS75" s="1"/>
      <c r="DT75" s="1"/>
      <c r="DU75" s="1"/>
      <c r="DV75" s="1"/>
    </row>
    <row r="76" spans="2:126">
      <c r="B76" s="18"/>
      <c r="C76" s="19"/>
      <c r="D76" s="20"/>
      <c r="E76" s="17"/>
      <c r="F76" s="17"/>
      <c r="G76" s="17"/>
      <c r="H76" s="17"/>
      <c r="O76" s="25"/>
      <c r="DO76" s="1"/>
      <c r="DP76" s="1"/>
      <c r="DQ76" s="1"/>
      <c r="DR76" s="1"/>
      <c r="DS76" s="1"/>
      <c r="DT76" s="1"/>
      <c r="DU76" s="1"/>
      <c r="DV76" s="1"/>
    </row>
    <row r="77" spans="2:126">
      <c r="B77" s="18"/>
      <c r="C77" s="19"/>
      <c r="D77" s="20"/>
      <c r="E77" s="17"/>
      <c r="F77" s="17"/>
      <c r="G77" s="17"/>
      <c r="H77" s="17"/>
      <c r="O77" s="25"/>
      <c r="DO77" s="1"/>
      <c r="DP77" s="1"/>
      <c r="DQ77" s="1"/>
      <c r="DR77" s="1"/>
      <c r="DS77" s="1"/>
      <c r="DT77" s="1"/>
      <c r="DU77" s="1"/>
      <c r="DV77" s="1"/>
    </row>
    <row r="78" spans="2:126">
      <c r="B78" s="18"/>
      <c r="C78" s="19"/>
      <c r="D78" s="20"/>
      <c r="E78" s="17"/>
      <c r="F78" s="17"/>
      <c r="G78" s="17"/>
      <c r="H78" s="17"/>
      <c r="O78" s="25"/>
      <c r="DO78" s="1"/>
      <c r="DP78" s="1"/>
      <c r="DQ78" s="1"/>
      <c r="DR78" s="1"/>
      <c r="DS78" s="1"/>
      <c r="DT78" s="1"/>
      <c r="DU78" s="1"/>
      <c r="DV78" s="1"/>
    </row>
    <row r="79" spans="2:126">
      <c r="B79" s="18"/>
      <c r="C79" s="19"/>
      <c r="D79" s="20"/>
      <c r="E79" s="17"/>
      <c r="F79" s="17"/>
      <c r="G79" s="17"/>
      <c r="H79" s="17"/>
      <c r="O79" s="25"/>
      <c r="DO79" s="1"/>
      <c r="DP79" s="1"/>
      <c r="DQ79" s="1"/>
      <c r="DR79" s="1"/>
      <c r="DS79" s="1"/>
      <c r="DT79" s="1"/>
      <c r="DU79" s="1"/>
      <c r="DV79" s="1"/>
    </row>
    <row r="80" spans="2:126">
      <c r="B80" s="18"/>
      <c r="C80" s="19"/>
      <c r="D80" s="20"/>
      <c r="E80" s="17"/>
      <c r="F80" s="17"/>
      <c r="G80" s="17"/>
      <c r="H80" s="17"/>
      <c r="O80" s="25"/>
      <c r="DO80" s="1"/>
      <c r="DP80" s="1"/>
      <c r="DQ80" s="1"/>
      <c r="DR80" s="1"/>
      <c r="DS80" s="1"/>
      <c r="DT80" s="1"/>
      <c r="DU80" s="1"/>
      <c r="DV80" s="1"/>
    </row>
    <row r="81" spans="2:126">
      <c r="B81" s="18"/>
      <c r="C81" s="19"/>
      <c r="D81" s="20"/>
      <c r="E81" s="17"/>
      <c r="F81" s="17"/>
      <c r="G81" s="17"/>
      <c r="H81" s="17"/>
      <c r="O81" s="25"/>
      <c r="DO81" s="1"/>
      <c r="DP81" s="1"/>
      <c r="DQ81" s="1"/>
      <c r="DR81" s="1"/>
      <c r="DS81" s="1"/>
      <c r="DT81" s="1"/>
      <c r="DU81" s="1"/>
      <c r="DV81" s="1"/>
    </row>
    <row r="82" spans="2:126">
      <c r="B82" s="18"/>
      <c r="C82" s="19"/>
      <c r="D82" s="20"/>
      <c r="E82" s="17"/>
      <c r="F82" s="17"/>
      <c r="G82" s="17"/>
      <c r="H82" s="17"/>
      <c r="O82" s="25"/>
      <c r="DO82" s="1"/>
      <c r="DP82" s="1"/>
      <c r="DQ82" s="1"/>
      <c r="DR82" s="1"/>
      <c r="DS82" s="1"/>
      <c r="DT82" s="1"/>
      <c r="DU82" s="1"/>
      <c r="DV82" s="1"/>
    </row>
    <row r="83" spans="2:126">
      <c r="B83" s="18"/>
      <c r="C83" s="19"/>
      <c r="D83" s="20"/>
      <c r="E83" s="17"/>
      <c r="F83" s="17"/>
      <c r="G83" s="17"/>
      <c r="H83" s="17"/>
      <c r="O83" s="25"/>
      <c r="DO83" s="1"/>
      <c r="DP83" s="1"/>
      <c r="DQ83" s="1"/>
      <c r="DR83" s="1"/>
      <c r="DS83" s="1"/>
      <c r="DT83" s="1"/>
      <c r="DU83" s="1"/>
      <c r="DV83" s="1"/>
    </row>
    <row r="84" spans="2:126">
      <c r="B84" s="18"/>
      <c r="C84" s="19"/>
      <c r="D84" s="20"/>
      <c r="E84" s="17"/>
      <c r="F84" s="17"/>
      <c r="G84" s="17"/>
      <c r="H84" s="17"/>
      <c r="O84" s="25"/>
      <c r="DO84" s="1"/>
      <c r="DP84" s="1"/>
      <c r="DQ84" s="1"/>
      <c r="DR84" s="1"/>
      <c r="DS84" s="1"/>
      <c r="DT84" s="1"/>
      <c r="DU84" s="1"/>
      <c r="DV84" s="1"/>
    </row>
    <row r="85" spans="2:126">
      <c r="B85" s="18"/>
      <c r="C85" s="19"/>
      <c r="D85" s="20"/>
      <c r="E85" s="17"/>
      <c r="F85" s="17"/>
      <c r="G85" s="17"/>
      <c r="H85" s="17"/>
      <c r="O85" s="25"/>
      <c r="DO85" s="1"/>
      <c r="DP85" s="1"/>
      <c r="DQ85" s="1"/>
      <c r="DR85" s="1"/>
      <c r="DS85" s="1"/>
      <c r="DT85" s="1"/>
      <c r="DU85" s="1"/>
      <c r="DV85" s="1"/>
    </row>
    <row r="86" spans="2:126">
      <c r="B86" s="18"/>
      <c r="C86" s="19"/>
      <c r="D86" s="20"/>
      <c r="E86" s="17"/>
      <c r="F86" s="17"/>
      <c r="G86" s="17"/>
      <c r="H86" s="17"/>
      <c r="O86" s="25"/>
      <c r="DO86" s="1"/>
      <c r="DP86" s="1"/>
      <c r="DQ86" s="1"/>
      <c r="DR86" s="1"/>
      <c r="DS86" s="1"/>
      <c r="DT86" s="1"/>
      <c r="DU86" s="1"/>
      <c r="DV86" s="1"/>
    </row>
    <row r="87" spans="2:126">
      <c r="B87" s="18"/>
      <c r="C87" s="19"/>
      <c r="D87" s="20"/>
      <c r="E87" s="17"/>
      <c r="F87" s="17"/>
      <c r="G87" s="17"/>
      <c r="H87" s="17"/>
      <c r="O87" s="25"/>
      <c r="DO87" s="1"/>
      <c r="DP87" s="1"/>
      <c r="DQ87" s="1"/>
      <c r="DR87" s="1"/>
      <c r="DS87" s="1"/>
      <c r="DT87" s="1"/>
      <c r="DU87" s="1"/>
      <c r="DV87" s="1"/>
    </row>
    <row r="88" spans="2:126">
      <c r="B88" s="18"/>
      <c r="C88" s="19"/>
      <c r="D88" s="20"/>
      <c r="E88" s="17"/>
      <c r="F88" s="17"/>
      <c r="G88" s="17"/>
      <c r="H88" s="17"/>
      <c r="O88" s="25"/>
      <c r="DO88" s="1"/>
      <c r="DP88" s="1"/>
      <c r="DQ88" s="1"/>
      <c r="DR88" s="1"/>
      <c r="DS88" s="1"/>
      <c r="DT88" s="1"/>
      <c r="DU88" s="1"/>
      <c r="DV88" s="1"/>
    </row>
    <row r="89" spans="2:126">
      <c r="B89" s="18"/>
      <c r="C89" s="19"/>
      <c r="D89" s="20"/>
      <c r="E89" s="17"/>
      <c r="F89" s="17"/>
      <c r="G89" s="17"/>
      <c r="H89" s="17"/>
      <c r="O89" s="25"/>
      <c r="DO89" s="1"/>
      <c r="DP89" s="1"/>
      <c r="DQ89" s="1"/>
      <c r="DR89" s="1"/>
      <c r="DS89" s="1"/>
      <c r="DT89" s="1"/>
      <c r="DU89" s="1"/>
      <c r="DV89" s="1"/>
    </row>
    <row r="90" spans="2:126">
      <c r="B90" s="18"/>
      <c r="C90" s="19"/>
      <c r="D90" s="20"/>
      <c r="E90" s="17"/>
      <c r="F90" s="17"/>
      <c r="G90" s="17"/>
      <c r="H90" s="17"/>
      <c r="O90" s="25"/>
      <c r="DO90" s="1"/>
      <c r="DP90" s="1"/>
      <c r="DQ90" s="1"/>
      <c r="DR90" s="1"/>
      <c r="DS90" s="1"/>
      <c r="DT90" s="1"/>
      <c r="DU90" s="1"/>
      <c r="DV90" s="1"/>
    </row>
    <row r="91" spans="2:126">
      <c r="B91" s="18"/>
      <c r="C91" s="19"/>
      <c r="D91" s="20"/>
      <c r="E91" s="17"/>
      <c r="F91" s="17"/>
      <c r="G91" s="17"/>
      <c r="H91" s="17"/>
      <c r="O91" s="25"/>
      <c r="DO91" s="1"/>
      <c r="DP91" s="1"/>
      <c r="DQ91" s="1"/>
      <c r="DR91" s="1"/>
      <c r="DS91" s="1"/>
      <c r="DT91" s="1"/>
      <c r="DU91" s="1"/>
      <c r="DV91" s="1"/>
    </row>
    <row r="92" spans="2:126">
      <c r="B92" s="18"/>
      <c r="C92" s="19"/>
      <c r="D92" s="20"/>
      <c r="E92" s="17"/>
      <c r="F92" s="17"/>
      <c r="G92" s="17"/>
      <c r="H92" s="17"/>
      <c r="O92" s="25"/>
      <c r="DO92" s="1"/>
      <c r="DP92" s="1"/>
      <c r="DQ92" s="1"/>
      <c r="DR92" s="1"/>
      <c r="DS92" s="1"/>
      <c r="DT92" s="1"/>
      <c r="DU92" s="1"/>
      <c r="DV92" s="1"/>
    </row>
    <row r="93" spans="2:126">
      <c r="B93" s="18"/>
      <c r="C93" s="19"/>
      <c r="D93" s="20"/>
      <c r="E93" s="17"/>
      <c r="F93" s="17"/>
      <c r="G93" s="17"/>
      <c r="H93" s="17"/>
      <c r="O93" s="25"/>
      <c r="DO93" s="1"/>
      <c r="DP93" s="1"/>
      <c r="DQ93" s="1"/>
      <c r="DR93" s="1"/>
      <c r="DS93" s="1"/>
      <c r="DT93" s="1"/>
      <c r="DU93" s="1"/>
      <c r="DV93" s="1"/>
    </row>
    <row r="94" spans="2:126">
      <c r="B94" s="18"/>
      <c r="C94" s="19"/>
      <c r="D94" s="20"/>
      <c r="E94" s="17"/>
      <c r="F94" s="17"/>
      <c r="G94" s="17"/>
      <c r="H94" s="17"/>
      <c r="O94" s="25"/>
      <c r="DO94" s="1"/>
      <c r="DP94" s="1"/>
      <c r="DQ94" s="1"/>
      <c r="DR94" s="1"/>
      <c r="DS94" s="1"/>
      <c r="DT94" s="1"/>
      <c r="DU94" s="1"/>
      <c r="DV94" s="1"/>
    </row>
    <row r="95" spans="2:126">
      <c r="B95" s="18"/>
      <c r="C95" s="19"/>
      <c r="D95" s="20"/>
      <c r="E95" s="17"/>
      <c r="F95" s="17"/>
      <c r="G95" s="17"/>
      <c r="H95" s="17"/>
      <c r="O95" s="25"/>
      <c r="DO95" s="1"/>
      <c r="DP95" s="1"/>
      <c r="DQ95" s="1"/>
      <c r="DR95" s="1"/>
      <c r="DS95" s="1"/>
      <c r="DT95" s="1"/>
      <c r="DU95" s="1"/>
      <c r="DV95" s="1"/>
    </row>
    <row r="96" spans="2:126">
      <c r="B96" s="18"/>
      <c r="C96" s="19"/>
      <c r="D96" s="20"/>
      <c r="E96" s="17"/>
      <c r="F96" s="17"/>
      <c r="G96" s="17"/>
      <c r="H96" s="17"/>
      <c r="O96" s="25"/>
      <c r="DO96" s="1"/>
      <c r="DP96" s="1"/>
      <c r="DQ96" s="1"/>
      <c r="DR96" s="1"/>
      <c r="DS96" s="1"/>
      <c r="DT96" s="1"/>
      <c r="DU96" s="1"/>
      <c r="DV96" s="1"/>
    </row>
    <row r="97" spans="2:126">
      <c r="B97" s="18"/>
      <c r="C97" s="19"/>
      <c r="D97" s="20"/>
      <c r="E97" s="17"/>
      <c r="F97" s="17"/>
      <c r="G97" s="17"/>
      <c r="H97" s="17"/>
      <c r="O97" s="25"/>
      <c r="DO97" s="1"/>
      <c r="DP97" s="1"/>
      <c r="DQ97" s="1"/>
      <c r="DR97" s="1"/>
      <c r="DS97" s="1"/>
      <c r="DT97" s="1"/>
      <c r="DU97" s="1"/>
      <c r="DV97" s="1"/>
    </row>
    <row r="98" spans="2:126">
      <c r="B98" s="18"/>
      <c r="C98" s="19"/>
      <c r="D98" s="20"/>
      <c r="E98" s="17"/>
      <c r="F98" s="17"/>
      <c r="G98" s="17"/>
      <c r="H98" s="17"/>
      <c r="O98" s="25"/>
      <c r="DO98" s="1"/>
      <c r="DP98" s="1"/>
      <c r="DQ98" s="1"/>
      <c r="DR98" s="1"/>
      <c r="DS98" s="1"/>
      <c r="DT98" s="1"/>
      <c r="DU98" s="1"/>
      <c r="DV98" s="1"/>
    </row>
    <row r="99" spans="2:126">
      <c r="B99" s="18"/>
      <c r="C99" s="19"/>
      <c r="D99" s="20"/>
      <c r="E99" s="17"/>
      <c r="F99" s="17"/>
      <c r="G99" s="17"/>
      <c r="H99" s="17"/>
      <c r="O99" s="25"/>
      <c r="DO99" s="1"/>
      <c r="DP99" s="1"/>
      <c r="DQ99" s="1"/>
      <c r="DR99" s="1"/>
      <c r="DS99" s="1"/>
      <c r="DT99" s="1"/>
      <c r="DU99" s="1"/>
      <c r="DV99" s="1"/>
    </row>
    <row r="100" spans="2:126">
      <c r="B100" s="18"/>
      <c r="C100" s="19"/>
      <c r="D100" s="20"/>
      <c r="E100" s="17"/>
      <c r="F100" s="17"/>
      <c r="G100" s="17"/>
      <c r="H100" s="17"/>
      <c r="O100" s="25"/>
      <c r="DO100" s="1"/>
      <c r="DP100" s="1"/>
      <c r="DQ100" s="1"/>
      <c r="DR100" s="1"/>
      <c r="DS100" s="1"/>
      <c r="DT100" s="1"/>
      <c r="DU100" s="1"/>
      <c r="DV100" s="1"/>
    </row>
    <row r="101" spans="2:126">
      <c r="B101" s="18"/>
      <c r="C101" s="19"/>
      <c r="D101" s="20"/>
      <c r="E101" s="17"/>
      <c r="F101" s="17"/>
      <c r="G101" s="17"/>
      <c r="H101" s="17"/>
      <c r="O101" s="25"/>
      <c r="DO101" s="1"/>
      <c r="DP101" s="1"/>
      <c r="DQ101" s="1"/>
      <c r="DR101" s="1"/>
      <c r="DS101" s="1"/>
      <c r="DT101" s="1"/>
      <c r="DU101" s="1"/>
      <c r="DV101" s="1"/>
    </row>
    <row r="102" spans="2:126">
      <c r="B102" s="18"/>
      <c r="C102" s="19"/>
      <c r="D102" s="20"/>
      <c r="E102" s="17"/>
      <c r="F102" s="17"/>
      <c r="G102" s="17"/>
      <c r="H102" s="17"/>
      <c r="O102" s="25"/>
      <c r="DO102" s="1"/>
      <c r="DP102" s="1"/>
      <c r="DQ102" s="1"/>
      <c r="DR102" s="1"/>
      <c r="DS102" s="1"/>
      <c r="DT102" s="1"/>
      <c r="DU102" s="1"/>
      <c r="DV102" s="1"/>
    </row>
    <row r="103" spans="2:126">
      <c r="B103" s="18"/>
      <c r="C103" s="19"/>
      <c r="D103" s="20"/>
      <c r="E103" s="17"/>
      <c r="F103" s="17"/>
      <c r="G103" s="17"/>
      <c r="H103" s="17"/>
      <c r="O103" s="25"/>
      <c r="DO103" s="1"/>
      <c r="DP103" s="1"/>
      <c r="DQ103" s="1"/>
      <c r="DR103" s="1"/>
      <c r="DS103" s="1"/>
      <c r="DT103" s="1"/>
      <c r="DU103" s="1"/>
      <c r="DV103" s="1"/>
    </row>
    <row r="104" spans="2:126">
      <c r="B104" s="18"/>
      <c r="C104" s="19"/>
      <c r="D104" s="20"/>
      <c r="E104" s="17"/>
      <c r="F104" s="17"/>
      <c r="G104" s="17"/>
      <c r="H104" s="17"/>
      <c r="O104" s="25"/>
      <c r="DO104" s="1"/>
      <c r="DP104" s="1"/>
      <c r="DQ104" s="1"/>
      <c r="DR104" s="1"/>
      <c r="DS104" s="1"/>
      <c r="DT104" s="1"/>
      <c r="DU104" s="1"/>
      <c r="DV104" s="1"/>
    </row>
    <row r="105" spans="2:126">
      <c r="B105" s="18"/>
      <c r="C105" s="19"/>
      <c r="D105" s="20"/>
      <c r="E105" s="17"/>
      <c r="F105" s="17"/>
      <c r="G105" s="17"/>
      <c r="H105" s="17"/>
      <c r="O105" s="25"/>
      <c r="DO105" s="1"/>
      <c r="DP105" s="1"/>
      <c r="DQ105" s="1"/>
      <c r="DR105" s="1"/>
      <c r="DS105" s="1"/>
      <c r="DT105" s="1"/>
      <c r="DU105" s="1"/>
      <c r="DV105" s="1"/>
    </row>
    <row r="106" spans="2:126">
      <c r="B106" s="18"/>
      <c r="C106" s="19"/>
      <c r="D106" s="20"/>
      <c r="E106" s="17"/>
      <c r="F106" s="17"/>
      <c r="G106" s="17"/>
      <c r="H106" s="17"/>
      <c r="O106" s="25"/>
      <c r="DO106" s="1"/>
      <c r="DP106" s="1"/>
      <c r="DQ106" s="1"/>
      <c r="DR106" s="1"/>
      <c r="DS106" s="1"/>
      <c r="DT106" s="1"/>
      <c r="DU106" s="1"/>
      <c r="DV106" s="1"/>
    </row>
    <row r="107" spans="2:126">
      <c r="B107" s="18"/>
      <c r="C107" s="19"/>
      <c r="D107" s="20"/>
      <c r="E107" s="17"/>
      <c r="F107" s="17"/>
      <c r="G107" s="17"/>
      <c r="H107" s="17"/>
      <c r="O107" s="25"/>
      <c r="DO107" s="1"/>
      <c r="DP107" s="1"/>
      <c r="DQ107" s="1"/>
      <c r="DR107" s="1"/>
      <c r="DS107" s="1"/>
      <c r="DT107" s="1"/>
      <c r="DU107" s="1"/>
      <c r="DV107" s="1"/>
    </row>
    <row r="108" spans="2:126">
      <c r="B108" s="18"/>
      <c r="C108" s="19"/>
      <c r="D108" s="20"/>
      <c r="E108" s="17"/>
      <c r="F108" s="17"/>
      <c r="G108" s="17"/>
      <c r="H108" s="17"/>
      <c r="O108" s="25"/>
      <c r="DO108" s="1"/>
      <c r="DP108" s="1"/>
      <c r="DQ108" s="1"/>
      <c r="DR108" s="1"/>
      <c r="DS108" s="1"/>
      <c r="DT108" s="1"/>
      <c r="DU108" s="1"/>
      <c r="DV108" s="1"/>
    </row>
    <row r="109" spans="2:126">
      <c r="B109" s="18"/>
      <c r="C109" s="19"/>
      <c r="D109" s="20"/>
      <c r="E109" s="17"/>
      <c r="F109" s="17"/>
      <c r="G109" s="17"/>
      <c r="H109" s="17"/>
      <c r="O109" s="25"/>
      <c r="DO109" s="1"/>
      <c r="DP109" s="1"/>
      <c r="DQ109" s="1"/>
      <c r="DR109" s="1"/>
      <c r="DS109" s="1"/>
      <c r="DT109" s="1"/>
      <c r="DU109" s="1"/>
      <c r="DV109" s="1"/>
    </row>
    <row r="110" spans="2:126">
      <c r="B110" s="18"/>
      <c r="C110" s="19"/>
      <c r="D110" s="20"/>
      <c r="E110" s="17"/>
      <c r="F110" s="17"/>
      <c r="G110" s="17"/>
      <c r="H110" s="17"/>
      <c r="O110" s="25"/>
      <c r="DO110" s="1"/>
      <c r="DP110" s="1"/>
      <c r="DQ110" s="1"/>
      <c r="DR110" s="1"/>
      <c r="DS110" s="1"/>
      <c r="DT110" s="1"/>
      <c r="DU110" s="1"/>
      <c r="DV110" s="1"/>
    </row>
    <row r="111" spans="2:126">
      <c r="B111" s="18"/>
      <c r="C111" s="19"/>
      <c r="D111" s="20"/>
      <c r="E111" s="17"/>
      <c r="F111" s="17"/>
      <c r="G111" s="17"/>
      <c r="H111" s="17"/>
      <c r="O111" s="25"/>
      <c r="DO111" s="1"/>
      <c r="DP111" s="1"/>
      <c r="DQ111" s="1"/>
      <c r="DR111" s="1"/>
      <c r="DS111" s="1"/>
      <c r="DT111" s="1"/>
      <c r="DU111" s="1"/>
      <c r="DV111" s="1"/>
    </row>
    <row r="112" spans="2:126">
      <c r="B112" s="18"/>
      <c r="C112" s="19"/>
      <c r="D112" s="20"/>
      <c r="E112" s="17"/>
      <c r="F112" s="17"/>
      <c r="G112" s="17"/>
      <c r="H112" s="17"/>
      <c r="O112" s="25"/>
      <c r="DO112" s="1"/>
      <c r="DP112" s="1"/>
      <c r="DQ112" s="1"/>
      <c r="DR112" s="1"/>
      <c r="DS112" s="1"/>
      <c r="DT112" s="1"/>
      <c r="DU112" s="1"/>
      <c r="DV112" s="1"/>
    </row>
    <row r="113" spans="2:126">
      <c r="B113" s="18"/>
      <c r="C113" s="19"/>
      <c r="D113" s="20"/>
      <c r="E113" s="17"/>
      <c r="F113" s="17"/>
      <c r="G113" s="17"/>
      <c r="H113" s="17"/>
      <c r="O113" s="25"/>
      <c r="DO113" s="1"/>
      <c r="DP113" s="1"/>
      <c r="DQ113" s="1"/>
      <c r="DR113" s="1"/>
      <c r="DS113" s="1"/>
      <c r="DT113" s="1"/>
      <c r="DU113" s="1"/>
      <c r="DV113" s="1"/>
    </row>
    <row r="114" spans="2:126">
      <c r="B114" s="18"/>
      <c r="C114" s="19"/>
      <c r="D114" s="20"/>
      <c r="E114" s="17"/>
      <c r="F114" s="17"/>
      <c r="G114" s="17"/>
      <c r="H114" s="17"/>
      <c r="O114" s="25"/>
      <c r="DO114" s="1"/>
      <c r="DP114" s="1"/>
      <c r="DQ114" s="1"/>
      <c r="DR114" s="1"/>
      <c r="DS114" s="1"/>
      <c r="DT114" s="1"/>
      <c r="DU114" s="1"/>
      <c r="DV114" s="1"/>
    </row>
    <row r="115" spans="2:126">
      <c r="B115" s="18"/>
      <c r="C115" s="19"/>
      <c r="D115" s="20"/>
      <c r="E115" s="17"/>
      <c r="F115" s="17"/>
      <c r="G115" s="17"/>
      <c r="H115" s="17"/>
      <c r="O115" s="25"/>
      <c r="DO115" s="1"/>
      <c r="DP115" s="1"/>
      <c r="DQ115" s="1"/>
      <c r="DR115" s="1"/>
      <c r="DS115" s="1"/>
      <c r="DT115" s="1"/>
      <c r="DU115" s="1"/>
      <c r="DV115" s="1"/>
    </row>
    <row r="116" spans="2:126">
      <c r="B116" s="18"/>
      <c r="C116" s="19"/>
      <c r="D116" s="20"/>
      <c r="E116" s="17"/>
      <c r="F116" s="17"/>
      <c r="G116" s="17"/>
      <c r="H116" s="17"/>
      <c r="O116" s="25"/>
      <c r="DO116" s="1"/>
      <c r="DP116" s="1"/>
      <c r="DQ116" s="1"/>
      <c r="DR116" s="1"/>
      <c r="DS116" s="1"/>
      <c r="DT116" s="1"/>
      <c r="DU116" s="1"/>
      <c r="DV116" s="1"/>
    </row>
    <row r="117" spans="2:126">
      <c r="B117" s="18"/>
      <c r="C117" s="19"/>
      <c r="D117" s="20"/>
      <c r="E117" s="17"/>
      <c r="F117" s="17"/>
      <c r="G117" s="17"/>
      <c r="H117" s="17"/>
      <c r="O117" s="25"/>
      <c r="DO117" s="1"/>
      <c r="DP117" s="1"/>
      <c r="DQ117" s="1"/>
      <c r="DR117" s="1"/>
      <c r="DS117" s="1"/>
      <c r="DT117" s="1"/>
      <c r="DU117" s="1"/>
      <c r="DV117" s="1"/>
    </row>
    <row r="118" spans="2:126">
      <c r="B118" s="18"/>
      <c r="C118" s="19"/>
      <c r="D118" s="20"/>
      <c r="E118" s="17"/>
      <c r="F118" s="17"/>
      <c r="G118" s="17"/>
      <c r="H118" s="17"/>
      <c r="O118" s="25"/>
      <c r="DO118" s="1"/>
      <c r="DP118" s="1"/>
      <c r="DQ118" s="1"/>
      <c r="DR118" s="1"/>
      <c r="DS118" s="1"/>
      <c r="DT118" s="1"/>
      <c r="DU118" s="1"/>
      <c r="DV118" s="1"/>
    </row>
    <row r="119" spans="2:126">
      <c r="B119" s="18"/>
      <c r="C119" s="19"/>
      <c r="D119" s="20"/>
      <c r="E119" s="17"/>
      <c r="F119" s="17"/>
      <c r="G119" s="17"/>
      <c r="H119" s="17"/>
      <c r="O119" s="25"/>
      <c r="DO119" s="1"/>
      <c r="DP119" s="1"/>
      <c r="DQ119" s="1"/>
      <c r="DR119" s="1"/>
      <c r="DS119" s="1"/>
      <c r="DT119" s="1"/>
      <c r="DU119" s="1"/>
      <c r="DV119" s="1"/>
    </row>
    <row r="120" spans="2:126">
      <c r="B120" s="18"/>
      <c r="C120" s="19"/>
      <c r="D120" s="20"/>
      <c r="E120" s="17"/>
      <c r="F120" s="17"/>
      <c r="G120" s="17"/>
      <c r="H120" s="17"/>
      <c r="O120" s="25"/>
      <c r="DO120" s="1"/>
      <c r="DP120" s="1"/>
      <c r="DQ120" s="1"/>
      <c r="DR120" s="1"/>
      <c r="DS120" s="1"/>
      <c r="DT120" s="1"/>
      <c r="DU120" s="1"/>
      <c r="DV120" s="1"/>
    </row>
    <row r="121" spans="2:126">
      <c r="B121" s="18"/>
      <c r="C121" s="19"/>
      <c r="D121" s="20"/>
      <c r="E121" s="17"/>
      <c r="F121" s="17"/>
      <c r="G121" s="17"/>
      <c r="H121" s="17"/>
      <c r="O121" s="25"/>
      <c r="DO121" s="1"/>
      <c r="DP121" s="1"/>
      <c r="DQ121" s="1"/>
      <c r="DR121" s="1"/>
      <c r="DS121" s="1"/>
      <c r="DT121" s="1"/>
      <c r="DU121" s="1"/>
      <c r="DV121" s="1"/>
    </row>
    <row r="122" spans="2:126">
      <c r="B122" s="18"/>
      <c r="C122" s="19"/>
      <c r="D122" s="20"/>
      <c r="E122" s="17"/>
      <c r="F122" s="17"/>
      <c r="G122" s="17"/>
      <c r="H122" s="17"/>
      <c r="O122" s="25"/>
      <c r="DO122" s="1"/>
      <c r="DP122" s="1"/>
      <c r="DQ122" s="1"/>
      <c r="DR122" s="1"/>
      <c r="DS122" s="1"/>
      <c r="DT122" s="1"/>
      <c r="DU122" s="1"/>
      <c r="DV122" s="1"/>
    </row>
    <row r="123" spans="2:126">
      <c r="B123" s="18"/>
      <c r="C123" s="19"/>
      <c r="D123" s="20"/>
      <c r="E123" s="17"/>
      <c r="F123" s="17"/>
      <c r="G123" s="17"/>
      <c r="H123" s="17"/>
      <c r="O123" s="25"/>
      <c r="DO123" s="1"/>
      <c r="DP123" s="1"/>
      <c r="DQ123" s="1"/>
      <c r="DR123" s="1"/>
      <c r="DS123" s="1"/>
      <c r="DT123" s="1"/>
      <c r="DU123" s="1"/>
      <c r="DV123" s="1"/>
    </row>
    <row r="124" spans="2:126">
      <c r="B124" s="18"/>
      <c r="C124" s="19"/>
      <c r="D124" s="20"/>
      <c r="E124" s="17"/>
      <c r="F124" s="17"/>
      <c r="G124" s="17"/>
      <c r="H124" s="17"/>
      <c r="O124" s="25"/>
      <c r="DO124" s="1"/>
      <c r="DP124" s="1"/>
      <c r="DQ124" s="1"/>
      <c r="DR124" s="1"/>
      <c r="DS124" s="1"/>
      <c r="DT124" s="1"/>
      <c r="DU124" s="1"/>
      <c r="DV124" s="1"/>
    </row>
    <row r="125" spans="2:126">
      <c r="B125" s="18"/>
      <c r="C125" s="19"/>
      <c r="D125" s="20"/>
      <c r="E125" s="17"/>
      <c r="F125" s="17"/>
      <c r="G125" s="17"/>
      <c r="H125" s="17"/>
      <c r="O125" s="25"/>
      <c r="DO125" s="1"/>
      <c r="DP125" s="1"/>
      <c r="DQ125" s="1"/>
      <c r="DR125" s="1"/>
      <c r="DS125" s="1"/>
      <c r="DT125" s="1"/>
      <c r="DU125" s="1"/>
      <c r="DV125" s="1"/>
    </row>
    <row r="126" spans="2:126">
      <c r="B126" s="18"/>
      <c r="C126" s="19"/>
      <c r="D126" s="20"/>
      <c r="E126" s="17"/>
      <c r="F126" s="17"/>
      <c r="G126" s="17"/>
      <c r="H126" s="17"/>
      <c r="O126" s="25"/>
      <c r="DO126" s="1"/>
      <c r="DP126" s="1"/>
      <c r="DQ126" s="1"/>
      <c r="DR126" s="1"/>
      <c r="DS126" s="1"/>
      <c r="DT126" s="1"/>
      <c r="DU126" s="1"/>
      <c r="DV126" s="1"/>
    </row>
    <row r="127" spans="2:126">
      <c r="B127" s="18"/>
      <c r="C127" s="19"/>
      <c r="D127" s="20"/>
      <c r="E127" s="17"/>
      <c r="F127" s="17"/>
      <c r="G127" s="17"/>
      <c r="H127" s="17"/>
      <c r="O127" s="25"/>
      <c r="DO127" s="1"/>
      <c r="DP127" s="1"/>
      <c r="DQ127" s="1"/>
      <c r="DR127" s="1"/>
      <c r="DS127" s="1"/>
      <c r="DT127" s="1"/>
      <c r="DU127" s="1"/>
      <c r="DV127" s="1"/>
    </row>
    <row r="128" spans="2:126">
      <c r="B128" s="18"/>
      <c r="C128" s="19"/>
      <c r="D128" s="20"/>
      <c r="E128" s="17"/>
      <c r="F128" s="17"/>
      <c r="G128" s="17"/>
      <c r="H128" s="17"/>
      <c r="O128" s="25"/>
      <c r="DO128" s="1"/>
      <c r="DP128" s="1"/>
      <c r="DQ128" s="1"/>
      <c r="DR128" s="1"/>
      <c r="DS128" s="1"/>
      <c r="DT128" s="1"/>
      <c r="DU128" s="1"/>
      <c r="DV128" s="1"/>
    </row>
    <row r="129" spans="2:126">
      <c r="B129" s="18"/>
      <c r="C129" s="19"/>
      <c r="D129" s="20"/>
      <c r="E129" s="17"/>
      <c r="F129" s="17"/>
      <c r="G129" s="17"/>
      <c r="H129" s="17"/>
      <c r="O129" s="25"/>
      <c r="DO129" s="1"/>
      <c r="DP129" s="1"/>
      <c r="DQ129" s="1"/>
      <c r="DR129" s="1"/>
      <c r="DS129" s="1"/>
      <c r="DT129" s="1"/>
      <c r="DU129" s="1"/>
      <c r="DV129" s="1"/>
    </row>
    <row r="130" spans="2:126">
      <c r="B130" s="18"/>
      <c r="C130" s="19"/>
      <c r="D130" s="20"/>
      <c r="E130" s="17"/>
      <c r="F130" s="17"/>
      <c r="G130" s="17"/>
      <c r="H130" s="17"/>
      <c r="O130" s="25"/>
      <c r="DO130" s="1"/>
      <c r="DP130" s="1"/>
      <c r="DQ130" s="1"/>
      <c r="DR130" s="1"/>
      <c r="DS130" s="1"/>
      <c r="DT130" s="1"/>
      <c r="DU130" s="1"/>
      <c r="DV130" s="1"/>
    </row>
    <row r="131" spans="2:126">
      <c r="B131" s="18"/>
      <c r="C131" s="19"/>
      <c r="D131" s="20"/>
      <c r="E131" s="17"/>
      <c r="F131" s="17"/>
      <c r="G131" s="17"/>
      <c r="H131" s="17"/>
      <c r="O131" s="25"/>
      <c r="DO131" s="1"/>
      <c r="DP131" s="1"/>
      <c r="DQ131" s="1"/>
      <c r="DR131" s="1"/>
      <c r="DS131" s="1"/>
      <c r="DT131" s="1"/>
      <c r="DU131" s="1"/>
      <c r="DV131" s="1"/>
    </row>
    <row r="132" spans="2:126">
      <c r="B132" s="18"/>
      <c r="C132" s="19"/>
      <c r="D132" s="20"/>
      <c r="E132" s="17"/>
      <c r="F132" s="17"/>
      <c r="G132" s="17"/>
      <c r="H132" s="17"/>
      <c r="O132" s="25"/>
      <c r="DO132" s="1"/>
      <c r="DP132" s="1"/>
      <c r="DQ132" s="1"/>
      <c r="DR132" s="1"/>
      <c r="DS132" s="1"/>
      <c r="DT132" s="1"/>
      <c r="DU132" s="1"/>
      <c r="DV132" s="1"/>
    </row>
    <row r="133" spans="2:126">
      <c r="B133" s="18"/>
      <c r="C133" s="19"/>
      <c r="D133" s="20"/>
      <c r="E133" s="17"/>
      <c r="F133" s="17"/>
      <c r="G133" s="17"/>
      <c r="H133" s="17"/>
      <c r="O133" s="25"/>
      <c r="DO133" s="1"/>
      <c r="DP133" s="1"/>
      <c r="DQ133" s="1"/>
      <c r="DR133" s="1"/>
      <c r="DS133" s="1"/>
      <c r="DT133" s="1"/>
      <c r="DU133" s="1"/>
      <c r="DV133" s="1"/>
    </row>
    <row r="134" spans="2:126">
      <c r="B134" s="18"/>
      <c r="C134" s="19"/>
      <c r="D134" s="20"/>
      <c r="E134" s="17"/>
      <c r="F134" s="17"/>
      <c r="G134" s="17"/>
      <c r="H134" s="17"/>
      <c r="O134" s="25"/>
      <c r="DO134" s="1"/>
      <c r="DP134" s="1"/>
      <c r="DQ134" s="1"/>
      <c r="DR134" s="1"/>
      <c r="DS134" s="1"/>
      <c r="DT134" s="1"/>
      <c r="DU134" s="1"/>
      <c r="DV134" s="1"/>
    </row>
    <row r="135" spans="2:126">
      <c r="B135" s="18"/>
      <c r="C135" s="19"/>
      <c r="D135" s="20"/>
      <c r="E135" s="17"/>
      <c r="F135" s="17"/>
      <c r="G135" s="17"/>
      <c r="H135" s="17"/>
      <c r="O135" s="25"/>
      <c r="DO135" s="1"/>
      <c r="DP135" s="1"/>
      <c r="DQ135" s="1"/>
      <c r="DR135" s="1"/>
      <c r="DS135" s="1"/>
      <c r="DT135" s="1"/>
      <c r="DU135" s="1"/>
      <c r="DV135" s="1"/>
    </row>
    <row r="136" spans="2:126">
      <c r="B136" s="18"/>
      <c r="C136" s="19"/>
      <c r="D136" s="20"/>
      <c r="E136" s="17"/>
      <c r="F136" s="17"/>
      <c r="G136" s="17"/>
      <c r="H136" s="17"/>
      <c r="O136" s="25"/>
      <c r="DO136" s="1"/>
      <c r="DP136" s="1"/>
      <c r="DQ136" s="1"/>
      <c r="DR136" s="1"/>
      <c r="DS136" s="1"/>
      <c r="DT136" s="1"/>
      <c r="DU136" s="1"/>
      <c r="DV136" s="1"/>
    </row>
    <row r="137" spans="2:126">
      <c r="B137" s="18"/>
      <c r="C137" s="19"/>
      <c r="D137" s="20"/>
      <c r="E137" s="17"/>
      <c r="F137" s="17"/>
      <c r="G137" s="17"/>
      <c r="H137" s="17"/>
      <c r="O137" s="25"/>
      <c r="DO137" s="1"/>
      <c r="DP137" s="1"/>
      <c r="DQ137" s="1"/>
      <c r="DR137" s="1"/>
      <c r="DS137" s="1"/>
      <c r="DT137" s="1"/>
      <c r="DU137" s="1"/>
      <c r="DV137" s="1"/>
    </row>
    <row r="138" spans="2:126">
      <c r="B138" s="18"/>
      <c r="C138" s="19"/>
      <c r="D138" s="20"/>
      <c r="E138" s="17"/>
      <c r="F138" s="17"/>
      <c r="G138" s="17"/>
      <c r="H138" s="17"/>
      <c r="O138" s="25"/>
      <c r="DO138" s="1"/>
      <c r="DP138" s="1"/>
      <c r="DQ138" s="1"/>
      <c r="DR138" s="1"/>
      <c r="DS138" s="1"/>
      <c r="DT138" s="1"/>
      <c r="DU138" s="1"/>
      <c r="DV138" s="1"/>
    </row>
    <row r="139" spans="2:126">
      <c r="B139" s="18"/>
      <c r="C139" s="19"/>
      <c r="D139" s="20"/>
      <c r="E139" s="17"/>
      <c r="F139" s="17"/>
      <c r="G139" s="17"/>
      <c r="H139" s="17"/>
      <c r="O139" s="25"/>
      <c r="DO139" s="1"/>
      <c r="DP139" s="1"/>
      <c r="DQ139" s="1"/>
      <c r="DR139" s="1"/>
      <c r="DS139" s="1"/>
      <c r="DT139" s="1"/>
      <c r="DU139" s="1"/>
      <c r="DV139" s="1"/>
    </row>
    <row r="140" spans="2:126">
      <c r="B140" s="18"/>
      <c r="C140" s="19"/>
      <c r="D140" s="20"/>
      <c r="E140" s="17"/>
      <c r="F140" s="17"/>
      <c r="G140" s="17"/>
      <c r="H140" s="17"/>
      <c r="O140" s="25"/>
      <c r="DO140" s="1"/>
      <c r="DP140" s="1"/>
      <c r="DQ140" s="1"/>
      <c r="DR140" s="1"/>
      <c r="DS140" s="1"/>
      <c r="DT140" s="1"/>
      <c r="DU140" s="1"/>
      <c r="DV140" s="1"/>
    </row>
    <row r="141" spans="2:126">
      <c r="B141" s="18"/>
      <c r="C141" s="19"/>
      <c r="D141" s="20"/>
      <c r="E141" s="17"/>
      <c r="F141" s="17"/>
      <c r="G141" s="17"/>
      <c r="H141" s="17"/>
      <c r="O141" s="25"/>
      <c r="DO141" s="1"/>
      <c r="DP141" s="1"/>
      <c r="DQ141" s="1"/>
      <c r="DR141" s="1"/>
      <c r="DS141" s="1"/>
      <c r="DT141" s="1"/>
      <c r="DU141" s="1"/>
      <c r="DV141" s="1"/>
    </row>
    <row r="142" spans="2:126">
      <c r="B142" s="18"/>
      <c r="C142" s="19"/>
      <c r="D142" s="20"/>
      <c r="E142" s="17"/>
      <c r="F142" s="17"/>
      <c r="G142" s="17"/>
      <c r="H142" s="17"/>
      <c r="O142" s="25"/>
      <c r="DO142" s="1"/>
      <c r="DP142" s="1"/>
      <c r="DQ142" s="1"/>
      <c r="DR142" s="1"/>
      <c r="DS142" s="1"/>
      <c r="DT142" s="1"/>
      <c r="DU142" s="1"/>
      <c r="DV142" s="1"/>
    </row>
    <row r="143" spans="2:126">
      <c r="B143" s="18"/>
      <c r="C143" s="19"/>
      <c r="D143" s="20"/>
      <c r="E143" s="17"/>
      <c r="F143" s="17"/>
      <c r="G143" s="17"/>
      <c r="H143" s="17"/>
      <c r="O143" s="25"/>
      <c r="DO143" s="1"/>
      <c r="DP143" s="1"/>
      <c r="DQ143" s="1"/>
      <c r="DR143" s="1"/>
      <c r="DS143" s="1"/>
      <c r="DT143" s="1"/>
      <c r="DU143" s="1"/>
      <c r="DV143" s="1"/>
    </row>
    <row r="144" spans="2:126">
      <c r="B144" s="18"/>
      <c r="C144" s="19"/>
      <c r="D144" s="20"/>
      <c r="E144" s="17"/>
      <c r="F144" s="17"/>
      <c r="G144" s="17"/>
      <c r="H144" s="17"/>
      <c r="O144" s="25"/>
      <c r="DO144" s="1"/>
      <c r="DP144" s="1"/>
      <c r="DQ144" s="1"/>
      <c r="DR144" s="1"/>
      <c r="DS144" s="1"/>
      <c r="DT144" s="1"/>
      <c r="DU144" s="1"/>
      <c r="DV144" s="1"/>
    </row>
    <row r="145" spans="2:126">
      <c r="B145" s="18"/>
      <c r="C145" s="19"/>
      <c r="D145" s="20"/>
      <c r="E145" s="17"/>
      <c r="F145" s="17"/>
      <c r="G145" s="17"/>
      <c r="H145" s="17"/>
      <c r="O145" s="25"/>
      <c r="DO145" s="1"/>
      <c r="DP145" s="1"/>
      <c r="DQ145" s="1"/>
      <c r="DR145" s="1"/>
      <c r="DS145" s="1"/>
      <c r="DT145" s="1"/>
      <c r="DU145" s="1"/>
      <c r="DV145" s="1"/>
    </row>
    <row r="146" spans="2:126">
      <c r="B146" s="18"/>
      <c r="C146" s="19"/>
      <c r="D146" s="20"/>
      <c r="E146" s="17"/>
      <c r="F146" s="17"/>
      <c r="G146" s="17"/>
      <c r="H146" s="17"/>
      <c r="O146" s="25"/>
      <c r="DO146" s="1"/>
      <c r="DP146" s="1"/>
      <c r="DQ146" s="1"/>
      <c r="DR146" s="1"/>
      <c r="DS146" s="1"/>
      <c r="DT146" s="1"/>
      <c r="DU146" s="1"/>
      <c r="DV146" s="1"/>
    </row>
    <row r="147" spans="2:126">
      <c r="B147" s="18"/>
      <c r="C147" s="19"/>
      <c r="D147" s="20"/>
      <c r="E147" s="17"/>
      <c r="F147" s="17"/>
      <c r="G147" s="17"/>
      <c r="H147" s="17"/>
      <c r="O147" s="25"/>
      <c r="DO147" s="1"/>
      <c r="DP147" s="1"/>
      <c r="DQ147" s="1"/>
      <c r="DR147" s="1"/>
      <c r="DS147" s="1"/>
      <c r="DT147" s="1"/>
      <c r="DU147" s="1"/>
      <c r="DV147" s="1"/>
    </row>
    <row r="148" spans="2:126">
      <c r="B148" s="18"/>
      <c r="C148" s="19"/>
      <c r="D148" s="20"/>
      <c r="E148" s="17"/>
      <c r="F148" s="17"/>
      <c r="G148" s="17"/>
      <c r="H148" s="17"/>
      <c r="O148" s="25"/>
      <c r="DO148" s="1"/>
      <c r="DP148" s="1"/>
      <c r="DQ148" s="1"/>
      <c r="DR148" s="1"/>
      <c r="DS148" s="1"/>
      <c r="DT148" s="1"/>
      <c r="DU148" s="1"/>
      <c r="DV148" s="1"/>
    </row>
    <row r="149" spans="2:126">
      <c r="B149" s="18"/>
      <c r="C149" s="19"/>
      <c r="D149" s="20"/>
      <c r="E149" s="17"/>
      <c r="F149" s="17"/>
      <c r="G149" s="17"/>
      <c r="H149" s="17"/>
      <c r="O149" s="25"/>
      <c r="DO149" s="1"/>
      <c r="DP149" s="1"/>
      <c r="DQ149" s="1"/>
      <c r="DR149" s="1"/>
      <c r="DS149" s="1"/>
      <c r="DT149" s="1"/>
      <c r="DU149" s="1"/>
      <c r="DV149" s="1"/>
    </row>
    <row r="150" spans="2:126">
      <c r="B150" s="18"/>
      <c r="C150" s="19"/>
      <c r="D150" s="20"/>
      <c r="E150" s="17"/>
      <c r="F150" s="17"/>
      <c r="G150" s="17"/>
      <c r="H150" s="17"/>
      <c r="O150" s="25"/>
      <c r="DO150" s="1"/>
      <c r="DP150" s="1"/>
      <c r="DQ150" s="1"/>
      <c r="DR150" s="1"/>
      <c r="DS150" s="1"/>
      <c r="DT150" s="1"/>
      <c r="DU150" s="1"/>
      <c r="DV150" s="1"/>
    </row>
    <row r="151" spans="2:126">
      <c r="B151" s="18"/>
      <c r="C151" s="19"/>
      <c r="D151" s="20"/>
      <c r="E151" s="17"/>
      <c r="F151" s="17"/>
      <c r="G151" s="17"/>
      <c r="H151" s="17"/>
      <c r="O151" s="25"/>
      <c r="DO151" s="1"/>
      <c r="DP151" s="1"/>
      <c r="DQ151" s="1"/>
      <c r="DR151" s="1"/>
      <c r="DS151" s="1"/>
      <c r="DT151" s="1"/>
      <c r="DU151" s="1"/>
      <c r="DV151" s="1"/>
    </row>
    <row r="152" spans="2:126">
      <c r="B152" s="18"/>
      <c r="C152" s="19"/>
      <c r="D152" s="20"/>
      <c r="E152" s="17"/>
      <c r="F152" s="17"/>
      <c r="G152" s="17"/>
      <c r="H152" s="17"/>
      <c r="O152" s="25"/>
      <c r="DO152" s="1"/>
      <c r="DP152" s="1"/>
      <c r="DQ152" s="1"/>
      <c r="DR152" s="1"/>
      <c r="DS152" s="1"/>
      <c r="DT152" s="1"/>
      <c r="DU152" s="1"/>
      <c r="DV152" s="1"/>
    </row>
    <row r="153" spans="2:126">
      <c r="B153" s="18"/>
      <c r="C153" s="19"/>
      <c r="D153" s="20"/>
      <c r="E153" s="17"/>
      <c r="F153" s="17"/>
      <c r="G153" s="17"/>
      <c r="H153" s="17"/>
      <c r="O153" s="25"/>
      <c r="DO153" s="1"/>
      <c r="DP153" s="1"/>
      <c r="DQ153" s="1"/>
      <c r="DR153" s="1"/>
      <c r="DS153" s="1"/>
      <c r="DT153" s="1"/>
      <c r="DU153" s="1"/>
      <c r="DV153" s="1"/>
    </row>
    <row r="154" spans="2:126">
      <c r="B154" s="18"/>
      <c r="C154" s="19"/>
      <c r="D154" s="20"/>
      <c r="E154" s="17"/>
      <c r="F154" s="17"/>
      <c r="G154" s="17"/>
      <c r="H154" s="17"/>
      <c r="O154" s="25"/>
      <c r="DO154" s="1"/>
      <c r="DP154" s="1"/>
      <c r="DQ154" s="1"/>
      <c r="DR154" s="1"/>
      <c r="DS154" s="1"/>
      <c r="DT154" s="1"/>
      <c r="DU154" s="1"/>
      <c r="DV154" s="1"/>
    </row>
    <row r="155" spans="2:126">
      <c r="B155" s="18"/>
      <c r="C155" s="19"/>
      <c r="D155" s="20"/>
      <c r="E155" s="17"/>
      <c r="F155" s="17"/>
      <c r="G155" s="17"/>
      <c r="H155" s="17"/>
      <c r="O155" s="25"/>
      <c r="DO155" s="1"/>
      <c r="DP155" s="1"/>
      <c r="DQ155" s="1"/>
      <c r="DR155" s="1"/>
      <c r="DS155" s="1"/>
      <c r="DT155" s="1"/>
      <c r="DU155" s="1"/>
      <c r="DV155" s="1"/>
    </row>
    <row r="156" spans="2:126">
      <c r="B156" s="18"/>
      <c r="C156" s="19"/>
      <c r="D156" s="20"/>
      <c r="E156" s="17"/>
      <c r="F156" s="17"/>
      <c r="G156" s="17"/>
      <c r="H156" s="17"/>
      <c r="O156" s="25"/>
      <c r="DO156" s="1"/>
      <c r="DP156" s="1"/>
      <c r="DQ156" s="1"/>
      <c r="DR156" s="1"/>
      <c r="DS156" s="1"/>
      <c r="DT156" s="1"/>
      <c r="DU156" s="1"/>
      <c r="DV156" s="1"/>
    </row>
    <row r="157" spans="2:126">
      <c r="B157" s="18"/>
      <c r="C157" s="19"/>
      <c r="D157" s="20"/>
      <c r="E157" s="17"/>
      <c r="F157" s="17"/>
      <c r="G157" s="17"/>
      <c r="H157" s="17"/>
      <c r="O157" s="25"/>
      <c r="DO157" s="1"/>
      <c r="DP157" s="1"/>
      <c r="DQ157" s="1"/>
      <c r="DR157" s="1"/>
      <c r="DS157" s="1"/>
      <c r="DT157" s="1"/>
      <c r="DU157" s="1"/>
      <c r="DV157" s="1"/>
    </row>
    <row r="158" spans="2:126">
      <c r="B158" s="18"/>
      <c r="C158" s="19"/>
      <c r="D158" s="20"/>
      <c r="E158" s="17"/>
      <c r="F158" s="17"/>
      <c r="G158" s="17"/>
      <c r="H158" s="17"/>
      <c r="O158" s="25"/>
      <c r="DO158" s="1"/>
      <c r="DP158" s="1"/>
      <c r="DQ158" s="1"/>
      <c r="DR158" s="1"/>
      <c r="DS158" s="1"/>
      <c r="DT158" s="1"/>
      <c r="DU158" s="1"/>
      <c r="DV158" s="1"/>
    </row>
    <row r="159" spans="2:126">
      <c r="B159" s="18"/>
      <c r="C159" s="19"/>
      <c r="D159" s="20"/>
      <c r="E159" s="17"/>
      <c r="F159" s="17"/>
      <c r="G159" s="17"/>
      <c r="H159" s="17"/>
      <c r="O159" s="25"/>
      <c r="DO159" s="1"/>
      <c r="DP159" s="1"/>
      <c r="DQ159" s="1"/>
      <c r="DR159" s="1"/>
      <c r="DS159" s="1"/>
      <c r="DT159" s="1"/>
      <c r="DU159" s="1"/>
      <c r="DV159" s="1"/>
    </row>
    <row r="160" spans="2:126">
      <c r="B160" s="18"/>
      <c r="C160" s="19"/>
      <c r="D160" s="20"/>
      <c r="E160" s="17"/>
      <c r="F160" s="17"/>
      <c r="G160" s="17"/>
      <c r="H160" s="17"/>
      <c r="O160" s="25"/>
      <c r="DO160" s="1"/>
      <c r="DP160" s="1"/>
      <c r="DQ160" s="1"/>
      <c r="DR160" s="1"/>
      <c r="DS160" s="1"/>
      <c r="DT160" s="1"/>
      <c r="DU160" s="1"/>
      <c r="DV160" s="1"/>
    </row>
    <row r="161" spans="2:126">
      <c r="B161" s="18"/>
      <c r="C161" s="19"/>
      <c r="D161" s="20"/>
      <c r="E161" s="17"/>
      <c r="F161" s="17"/>
      <c r="G161" s="17"/>
      <c r="H161" s="17"/>
      <c r="O161" s="25"/>
      <c r="DO161" s="1"/>
      <c r="DP161" s="1"/>
      <c r="DQ161" s="1"/>
      <c r="DR161" s="1"/>
      <c r="DS161" s="1"/>
      <c r="DT161" s="1"/>
      <c r="DU161" s="1"/>
      <c r="DV161" s="1"/>
    </row>
    <row r="162" spans="2:126">
      <c r="B162" s="18"/>
      <c r="C162" s="19"/>
      <c r="D162" s="20"/>
      <c r="E162" s="17"/>
      <c r="F162" s="17"/>
      <c r="G162" s="17"/>
      <c r="H162" s="17"/>
      <c r="O162" s="25"/>
      <c r="DO162" s="1"/>
      <c r="DP162" s="1"/>
      <c r="DQ162" s="1"/>
      <c r="DR162" s="1"/>
      <c r="DS162" s="1"/>
      <c r="DT162" s="1"/>
      <c r="DU162" s="1"/>
      <c r="DV162" s="1"/>
    </row>
    <row r="163" spans="2:126">
      <c r="B163" s="18"/>
      <c r="C163" s="19"/>
      <c r="D163" s="20"/>
      <c r="E163" s="17"/>
      <c r="F163" s="17"/>
      <c r="G163" s="17"/>
      <c r="H163" s="17"/>
      <c r="O163" s="25"/>
      <c r="DO163" s="1"/>
      <c r="DP163" s="1"/>
      <c r="DQ163" s="1"/>
      <c r="DR163" s="1"/>
      <c r="DS163" s="1"/>
      <c r="DT163" s="1"/>
      <c r="DU163" s="1"/>
      <c r="DV163" s="1"/>
    </row>
    <row r="164" spans="2:126">
      <c r="B164" s="18"/>
      <c r="C164" s="19"/>
      <c r="D164" s="20"/>
      <c r="E164" s="17"/>
      <c r="F164" s="17"/>
      <c r="G164" s="17"/>
      <c r="H164" s="17"/>
      <c r="O164" s="25"/>
      <c r="DO164" s="1"/>
      <c r="DP164" s="1"/>
      <c r="DQ164" s="1"/>
      <c r="DR164" s="1"/>
      <c r="DS164" s="1"/>
      <c r="DT164" s="1"/>
      <c r="DU164" s="1"/>
      <c r="DV164" s="1"/>
    </row>
    <row r="165" spans="2:126">
      <c r="B165" s="18"/>
      <c r="C165" s="19"/>
      <c r="D165" s="20"/>
      <c r="E165" s="17"/>
      <c r="F165" s="17"/>
      <c r="G165" s="17"/>
      <c r="H165" s="17"/>
      <c r="O165" s="25"/>
      <c r="DO165" s="1"/>
      <c r="DP165" s="1"/>
      <c r="DQ165" s="1"/>
      <c r="DR165" s="1"/>
      <c r="DS165" s="1"/>
      <c r="DT165" s="1"/>
      <c r="DU165" s="1"/>
      <c r="DV165" s="1"/>
    </row>
    <row r="166" spans="2:126">
      <c r="B166" s="18"/>
      <c r="C166" s="19"/>
      <c r="D166" s="20"/>
      <c r="E166" s="17"/>
      <c r="F166" s="17"/>
      <c r="G166" s="17"/>
      <c r="H166" s="17"/>
      <c r="O166" s="25"/>
      <c r="DO166" s="1"/>
      <c r="DP166" s="1"/>
      <c r="DQ166" s="1"/>
      <c r="DR166" s="1"/>
      <c r="DS166" s="1"/>
      <c r="DT166" s="1"/>
      <c r="DU166" s="1"/>
      <c r="DV166" s="1"/>
    </row>
    <row r="167" spans="2:126">
      <c r="B167" s="18"/>
      <c r="C167" s="19"/>
      <c r="D167" s="20"/>
      <c r="E167" s="17"/>
      <c r="F167" s="17"/>
      <c r="G167" s="17"/>
      <c r="H167" s="17"/>
      <c r="O167" s="25"/>
      <c r="DO167" s="1"/>
      <c r="DP167" s="1"/>
      <c r="DQ167" s="1"/>
      <c r="DR167" s="1"/>
      <c r="DS167" s="1"/>
      <c r="DT167" s="1"/>
      <c r="DU167" s="1"/>
      <c r="DV167" s="1"/>
    </row>
    <row r="168" spans="2:126">
      <c r="B168" s="18"/>
      <c r="C168" s="19"/>
      <c r="D168" s="20"/>
      <c r="E168" s="17"/>
      <c r="F168" s="17"/>
      <c r="G168" s="17"/>
      <c r="H168" s="17"/>
      <c r="O168" s="25"/>
      <c r="DO168" s="1"/>
      <c r="DP168" s="1"/>
      <c r="DQ168" s="1"/>
      <c r="DR168" s="1"/>
      <c r="DS168" s="1"/>
      <c r="DT168" s="1"/>
      <c r="DU168" s="1"/>
      <c r="DV168" s="1"/>
    </row>
    <row r="169" spans="2:126">
      <c r="B169" s="18"/>
      <c r="C169" s="19"/>
      <c r="D169" s="20"/>
      <c r="E169" s="17"/>
      <c r="F169" s="17"/>
      <c r="G169" s="17"/>
      <c r="H169" s="17"/>
      <c r="O169" s="25"/>
      <c r="DO169" s="1"/>
      <c r="DP169" s="1"/>
      <c r="DQ169" s="1"/>
      <c r="DR169" s="1"/>
      <c r="DS169" s="1"/>
      <c r="DT169" s="1"/>
      <c r="DU169" s="1"/>
      <c r="DV169" s="1"/>
    </row>
    <row r="170" spans="2:126">
      <c r="B170" s="18"/>
      <c r="C170" s="19"/>
      <c r="D170" s="20"/>
      <c r="E170" s="17"/>
      <c r="F170" s="17"/>
      <c r="G170" s="17"/>
      <c r="H170" s="17"/>
      <c r="O170" s="25"/>
      <c r="DO170" s="1"/>
      <c r="DP170" s="1"/>
      <c r="DQ170" s="1"/>
      <c r="DR170" s="1"/>
      <c r="DS170" s="1"/>
      <c r="DT170" s="1"/>
      <c r="DU170" s="1"/>
      <c r="DV170" s="1"/>
    </row>
    <row r="171" spans="2:126">
      <c r="B171" s="18"/>
      <c r="C171" s="19"/>
      <c r="D171" s="20"/>
      <c r="E171" s="17"/>
      <c r="F171" s="17"/>
      <c r="G171" s="17"/>
      <c r="H171" s="17"/>
      <c r="O171" s="25"/>
      <c r="DO171" s="1"/>
      <c r="DP171" s="1"/>
      <c r="DQ171" s="1"/>
      <c r="DR171" s="1"/>
      <c r="DS171" s="1"/>
      <c r="DT171" s="1"/>
      <c r="DU171" s="1"/>
      <c r="DV171" s="1"/>
    </row>
    <row r="172" spans="2:126">
      <c r="B172" s="18"/>
      <c r="C172" s="19"/>
      <c r="D172" s="20"/>
      <c r="E172" s="17"/>
      <c r="F172" s="17"/>
      <c r="G172" s="17"/>
      <c r="H172" s="17"/>
      <c r="O172" s="25"/>
      <c r="DO172" s="1"/>
      <c r="DP172" s="1"/>
      <c r="DQ172" s="1"/>
      <c r="DR172" s="1"/>
      <c r="DS172" s="1"/>
      <c r="DT172" s="1"/>
      <c r="DU172" s="1"/>
      <c r="DV172" s="1"/>
    </row>
    <row r="173" spans="2:126">
      <c r="B173" s="18"/>
      <c r="C173" s="19"/>
      <c r="D173" s="20"/>
      <c r="E173" s="17"/>
      <c r="F173" s="17"/>
      <c r="G173" s="17"/>
      <c r="H173" s="17"/>
      <c r="O173" s="25"/>
      <c r="DO173" s="1"/>
      <c r="DP173" s="1"/>
      <c r="DQ173" s="1"/>
      <c r="DR173" s="1"/>
      <c r="DS173" s="1"/>
      <c r="DT173" s="1"/>
      <c r="DU173" s="1"/>
      <c r="DV173" s="1"/>
    </row>
    <row r="174" spans="2:126">
      <c r="B174" s="18"/>
      <c r="C174" s="19"/>
      <c r="D174" s="20"/>
      <c r="E174" s="17"/>
      <c r="F174" s="17"/>
      <c r="G174" s="17"/>
      <c r="H174" s="17"/>
      <c r="O174" s="25"/>
      <c r="DO174" s="1"/>
      <c r="DP174" s="1"/>
      <c r="DQ174" s="1"/>
      <c r="DR174" s="1"/>
      <c r="DS174" s="1"/>
      <c r="DT174" s="1"/>
      <c r="DU174" s="1"/>
      <c r="DV174" s="1"/>
    </row>
    <row r="175" spans="2:126">
      <c r="B175" s="18"/>
      <c r="C175" s="19"/>
      <c r="D175" s="20"/>
      <c r="E175" s="17"/>
      <c r="F175" s="17"/>
      <c r="G175" s="17"/>
      <c r="H175" s="17"/>
      <c r="O175" s="25"/>
      <c r="DO175" s="1"/>
      <c r="DP175" s="1"/>
      <c r="DQ175" s="1"/>
      <c r="DR175" s="1"/>
      <c r="DS175" s="1"/>
      <c r="DT175" s="1"/>
      <c r="DU175" s="1"/>
      <c r="DV175" s="1"/>
    </row>
    <row r="176" spans="2:126">
      <c r="B176" s="18"/>
      <c r="C176" s="19"/>
      <c r="D176" s="20"/>
      <c r="E176" s="17"/>
      <c r="F176" s="17"/>
      <c r="G176" s="17"/>
      <c r="H176" s="17"/>
      <c r="O176" s="25"/>
      <c r="DO176" s="1"/>
      <c r="DP176" s="1"/>
      <c r="DQ176" s="1"/>
      <c r="DR176" s="1"/>
      <c r="DS176" s="1"/>
      <c r="DT176" s="1"/>
      <c r="DU176" s="1"/>
      <c r="DV176" s="1"/>
    </row>
    <row r="177" spans="2:126">
      <c r="B177" s="18"/>
      <c r="C177" s="19"/>
      <c r="D177" s="20"/>
      <c r="E177" s="17"/>
      <c r="F177" s="17"/>
      <c r="G177" s="17"/>
      <c r="H177" s="17"/>
      <c r="O177" s="25"/>
      <c r="DO177" s="1"/>
      <c r="DP177" s="1"/>
      <c r="DQ177" s="1"/>
      <c r="DR177" s="1"/>
      <c r="DS177" s="1"/>
      <c r="DT177" s="1"/>
      <c r="DU177" s="1"/>
      <c r="DV177" s="1"/>
    </row>
    <row r="178" spans="2:126">
      <c r="B178" s="18"/>
      <c r="C178" s="19"/>
      <c r="D178" s="20"/>
      <c r="E178" s="17"/>
      <c r="F178" s="17"/>
      <c r="G178" s="17"/>
      <c r="H178" s="17"/>
      <c r="O178" s="25"/>
      <c r="DO178" s="1"/>
      <c r="DP178" s="1"/>
      <c r="DQ178" s="1"/>
      <c r="DR178" s="1"/>
      <c r="DS178" s="1"/>
      <c r="DT178" s="1"/>
      <c r="DU178" s="1"/>
      <c r="DV178" s="1"/>
    </row>
    <row r="179" spans="2:126">
      <c r="B179" s="18"/>
      <c r="C179" s="19"/>
      <c r="D179" s="20"/>
      <c r="E179" s="17"/>
      <c r="F179" s="17"/>
      <c r="G179" s="17"/>
      <c r="H179" s="17"/>
      <c r="O179" s="25"/>
      <c r="DO179" s="1"/>
      <c r="DP179" s="1"/>
      <c r="DQ179" s="1"/>
      <c r="DR179" s="1"/>
      <c r="DS179" s="1"/>
      <c r="DT179" s="1"/>
      <c r="DU179" s="1"/>
      <c r="DV179" s="1"/>
    </row>
    <row r="180" spans="2:126">
      <c r="B180" s="18"/>
      <c r="C180" s="19"/>
      <c r="D180" s="20"/>
      <c r="E180" s="17"/>
      <c r="F180" s="17"/>
      <c r="G180" s="17"/>
      <c r="H180" s="17"/>
      <c r="O180" s="25"/>
      <c r="DO180" s="1"/>
      <c r="DP180" s="1"/>
      <c r="DQ180" s="1"/>
      <c r="DR180" s="1"/>
      <c r="DS180" s="1"/>
      <c r="DT180" s="1"/>
      <c r="DU180" s="1"/>
      <c r="DV180" s="1"/>
    </row>
    <row r="181" spans="2:126">
      <c r="B181" s="18"/>
      <c r="C181" s="19"/>
      <c r="D181" s="20"/>
      <c r="E181" s="17"/>
      <c r="F181" s="17"/>
      <c r="G181" s="17"/>
      <c r="H181" s="17"/>
      <c r="O181" s="25"/>
      <c r="DO181" s="1"/>
      <c r="DP181" s="1"/>
      <c r="DQ181" s="1"/>
      <c r="DR181" s="1"/>
      <c r="DS181" s="1"/>
      <c r="DT181" s="1"/>
      <c r="DU181" s="1"/>
      <c r="DV181" s="1"/>
    </row>
    <row r="182" spans="2:126">
      <c r="B182" s="18"/>
      <c r="C182" s="19"/>
      <c r="D182" s="20"/>
      <c r="E182" s="17"/>
      <c r="F182" s="17"/>
      <c r="G182" s="17"/>
      <c r="H182" s="17"/>
      <c r="O182" s="25"/>
      <c r="DO182" s="1"/>
      <c r="DP182" s="1"/>
      <c r="DQ182" s="1"/>
      <c r="DR182" s="1"/>
      <c r="DS182" s="1"/>
      <c r="DT182" s="1"/>
      <c r="DU182" s="1"/>
      <c r="DV182" s="1"/>
    </row>
    <row r="183" spans="2:126">
      <c r="B183" s="18"/>
      <c r="C183" s="19"/>
      <c r="D183" s="20"/>
      <c r="E183" s="17"/>
      <c r="F183" s="17"/>
      <c r="G183" s="17"/>
      <c r="H183" s="17"/>
      <c r="O183" s="25"/>
      <c r="DO183" s="1"/>
      <c r="DP183" s="1"/>
      <c r="DQ183" s="1"/>
      <c r="DR183" s="1"/>
      <c r="DS183" s="1"/>
      <c r="DT183" s="1"/>
      <c r="DU183" s="1"/>
      <c r="DV183" s="1"/>
    </row>
    <row r="184" spans="2:126">
      <c r="B184" s="18"/>
      <c r="C184" s="19"/>
      <c r="D184" s="20"/>
      <c r="E184" s="17"/>
      <c r="F184" s="17"/>
      <c r="G184" s="17"/>
      <c r="H184" s="17"/>
      <c r="O184" s="25"/>
      <c r="DO184" s="1"/>
      <c r="DP184" s="1"/>
      <c r="DQ184" s="1"/>
      <c r="DR184" s="1"/>
      <c r="DS184" s="1"/>
      <c r="DT184" s="1"/>
      <c r="DU184" s="1"/>
      <c r="DV184" s="1"/>
    </row>
    <row r="185" spans="2:126">
      <c r="B185" s="18"/>
      <c r="C185" s="19"/>
      <c r="D185" s="20"/>
      <c r="E185" s="17"/>
      <c r="F185" s="17"/>
      <c r="G185" s="17"/>
      <c r="H185" s="17"/>
      <c r="O185" s="25"/>
      <c r="DO185" s="1"/>
      <c r="DP185" s="1"/>
      <c r="DQ185" s="1"/>
      <c r="DR185" s="1"/>
      <c r="DS185" s="1"/>
      <c r="DT185" s="1"/>
      <c r="DU185" s="1"/>
      <c r="DV185" s="1"/>
    </row>
    <row r="186" spans="2:126">
      <c r="B186" s="18"/>
      <c r="C186" s="19"/>
      <c r="D186" s="20"/>
      <c r="E186" s="17"/>
      <c r="F186" s="17"/>
      <c r="G186" s="17"/>
      <c r="H186" s="17"/>
      <c r="O186" s="25"/>
      <c r="DO186" s="1"/>
      <c r="DP186" s="1"/>
      <c r="DQ186" s="1"/>
      <c r="DR186" s="1"/>
      <c r="DS186" s="1"/>
      <c r="DT186" s="1"/>
      <c r="DU186" s="1"/>
      <c r="DV186" s="1"/>
    </row>
    <row r="187" spans="2:126">
      <c r="B187" s="18"/>
      <c r="C187" s="19"/>
      <c r="D187" s="20"/>
      <c r="E187" s="17"/>
      <c r="F187" s="17"/>
      <c r="G187" s="17"/>
      <c r="H187" s="17"/>
      <c r="O187" s="25"/>
      <c r="DO187" s="1"/>
      <c r="DP187" s="1"/>
      <c r="DQ187" s="1"/>
      <c r="DR187" s="1"/>
      <c r="DS187" s="1"/>
      <c r="DT187" s="1"/>
      <c r="DU187" s="1"/>
      <c r="DV187" s="1"/>
    </row>
    <row r="188" spans="2:126">
      <c r="B188" s="18"/>
      <c r="C188" s="19"/>
      <c r="D188" s="20"/>
      <c r="E188" s="17"/>
      <c r="F188" s="17"/>
      <c r="G188" s="17"/>
      <c r="H188" s="17"/>
      <c r="O188" s="25"/>
      <c r="DO188" s="1"/>
      <c r="DP188" s="1"/>
      <c r="DQ188" s="1"/>
      <c r="DR188" s="1"/>
      <c r="DS188" s="1"/>
      <c r="DT188" s="1"/>
      <c r="DU188" s="1"/>
      <c r="DV188" s="1"/>
    </row>
    <row r="189" spans="2:126">
      <c r="B189" s="18"/>
      <c r="C189" s="19"/>
      <c r="D189" s="20"/>
      <c r="E189" s="17"/>
      <c r="F189" s="17"/>
      <c r="G189" s="17"/>
      <c r="H189" s="17"/>
      <c r="O189" s="25"/>
      <c r="DO189" s="1"/>
      <c r="DP189" s="1"/>
      <c r="DQ189" s="1"/>
      <c r="DR189" s="1"/>
      <c r="DS189" s="1"/>
      <c r="DT189" s="1"/>
      <c r="DU189" s="1"/>
      <c r="DV189" s="1"/>
    </row>
    <row r="190" spans="2:126">
      <c r="B190" s="18"/>
      <c r="C190" s="19"/>
      <c r="D190" s="20"/>
      <c r="E190" s="17"/>
      <c r="F190" s="17"/>
      <c r="G190" s="17"/>
      <c r="H190" s="17"/>
      <c r="O190" s="25"/>
      <c r="DO190" s="1"/>
      <c r="DP190" s="1"/>
      <c r="DQ190" s="1"/>
      <c r="DR190" s="1"/>
      <c r="DS190" s="1"/>
      <c r="DT190" s="1"/>
      <c r="DU190" s="1"/>
      <c r="DV190" s="1"/>
    </row>
    <row r="191" spans="2:126">
      <c r="B191" s="18"/>
      <c r="C191" s="19"/>
      <c r="D191" s="20"/>
      <c r="E191" s="17"/>
      <c r="F191" s="17"/>
      <c r="G191" s="17"/>
      <c r="H191" s="17"/>
      <c r="O191" s="25"/>
      <c r="DO191" s="1"/>
      <c r="DP191" s="1"/>
      <c r="DQ191" s="1"/>
      <c r="DR191" s="1"/>
      <c r="DS191" s="1"/>
      <c r="DT191" s="1"/>
      <c r="DU191" s="1"/>
      <c r="DV191" s="1"/>
    </row>
    <row r="192" spans="2:126">
      <c r="B192" s="18"/>
      <c r="C192" s="19"/>
      <c r="D192" s="20"/>
      <c r="E192" s="17"/>
      <c r="F192" s="17"/>
      <c r="G192" s="17"/>
      <c r="H192" s="17"/>
      <c r="O192" s="25"/>
      <c r="DO192" s="1"/>
      <c r="DP192" s="1"/>
      <c r="DQ192" s="1"/>
      <c r="DR192" s="1"/>
      <c r="DS192" s="1"/>
      <c r="DT192" s="1"/>
      <c r="DU192" s="1"/>
      <c r="DV192" s="1"/>
    </row>
    <row r="193" spans="2:126">
      <c r="B193" s="18"/>
      <c r="C193" s="19"/>
      <c r="D193" s="20"/>
      <c r="E193" s="17"/>
      <c r="F193" s="17"/>
      <c r="G193" s="17"/>
      <c r="H193" s="17"/>
      <c r="O193" s="25"/>
      <c r="DO193" s="1"/>
      <c r="DP193" s="1"/>
      <c r="DQ193" s="1"/>
      <c r="DR193" s="1"/>
      <c r="DS193" s="1"/>
      <c r="DT193" s="1"/>
      <c r="DU193" s="1"/>
      <c r="DV193" s="1"/>
    </row>
    <row r="194" spans="2:126">
      <c r="B194" s="18"/>
      <c r="C194" s="19"/>
      <c r="D194" s="20"/>
      <c r="E194" s="17"/>
      <c r="F194" s="17"/>
      <c r="G194" s="17"/>
      <c r="H194" s="17"/>
      <c r="O194" s="25"/>
      <c r="DO194" s="1"/>
      <c r="DP194" s="1"/>
      <c r="DQ194" s="1"/>
      <c r="DR194" s="1"/>
      <c r="DS194" s="1"/>
      <c r="DT194" s="1"/>
      <c r="DU194" s="1"/>
      <c r="DV194" s="1"/>
    </row>
    <row r="195" spans="2:126">
      <c r="B195" s="18"/>
      <c r="C195" s="19"/>
      <c r="D195" s="20"/>
      <c r="E195" s="17"/>
      <c r="F195" s="17"/>
      <c r="G195" s="17"/>
      <c r="H195" s="17"/>
      <c r="O195" s="25"/>
      <c r="DO195" s="1"/>
      <c r="DP195" s="1"/>
      <c r="DQ195" s="1"/>
      <c r="DR195" s="1"/>
      <c r="DS195" s="1"/>
      <c r="DT195" s="1"/>
      <c r="DU195" s="1"/>
      <c r="DV195" s="1"/>
    </row>
    <row r="196" spans="2:126">
      <c r="B196" s="18"/>
      <c r="C196" s="19"/>
      <c r="D196" s="20"/>
      <c r="E196" s="17"/>
      <c r="F196" s="17"/>
      <c r="G196" s="17"/>
      <c r="H196" s="17"/>
      <c r="O196" s="25"/>
      <c r="DO196" s="1"/>
      <c r="DP196" s="1"/>
      <c r="DQ196" s="1"/>
      <c r="DR196" s="1"/>
      <c r="DS196" s="1"/>
      <c r="DT196" s="1"/>
      <c r="DU196" s="1"/>
      <c r="DV196" s="1"/>
    </row>
    <row r="197" spans="2:126">
      <c r="B197" s="18"/>
      <c r="C197" s="19"/>
      <c r="D197" s="20"/>
      <c r="E197" s="17"/>
      <c r="F197" s="17"/>
      <c r="G197" s="17"/>
      <c r="H197" s="17"/>
      <c r="O197" s="25"/>
      <c r="DO197" s="1"/>
      <c r="DP197" s="1"/>
      <c r="DQ197" s="1"/>
      <c r="DR197" s="1"/>
      <c r="DS197" s="1"/>
      <c r="DT197" s="1"/>
      <c r="DU197" s="1"/>
      <c r="DV197" s="1"/>
    </row>
    <row r="198" spans="2:126">
      <c r="B198" s="18"/>
      <c r="C198" s="19"/>
      <c r="D198" s="20"/>
      <c r="E198" s="17"/>
      <c r="F198" s="17"/>
      <c r="G198" s="17"/>
      <c r="H198" s="17"/>
      <c r="O198" s="25"/>
      <c r="DO198" s="1"/>
      <c r="DP198" s="1"/>
      <c r="DQ198" s="1"/>
      <c r="DR198" s="1"/>
      <c r="DS198" s="1"/>
      <c r="DT198" s="1"/>
      <c r="DU198" s="1"/>
      <c r="DV198" s="1"/>
    </row>
    <row r="199" spans="2:126">
      <c r="B199" s="18"/>
      <c r="C199" s="19"/>
      <c r="D199" s="20"/>
      <c r="E199" s="17"/>
      <c r="F199" s="17"/>
      <c r="G199" s="17"/>
      <c r="H199" s="17"/>
      <c r="O199" s="25"/>
      <c r="DO199" s="1"/>
      <c r="DP199" s="1"/>
      <c r="DQ199" s="1"/>
      <c r="DR199" s="1"/>
      <c r="DS199" s="1"/>
      <c r="DT199" s="1"/>
      <c r="DU199" s="1"/>
      <c r="DV199" s="1"/>
    </row>
    <row r="200" spans="2:126">
      <c r="B200" s="18"/>
      <c r="C200" s="19"/>
      <c r="D200" s="20"/>
      <c r="E200" s="17"/>
      <c r="F200" s="17"/>
      <c r="G200" s="17"/>
      <c r="H200" s="17"/>
      <c r="O200" s="25"/>
      <c r="DO200" s="1"/>
      <c r="DP200" s="1"/>
      <c r="DQ200" s="1"/>
      <c r="DR200" s="1"/>
      <c r="DS200" s="1"/>
      <c r="DT200" s="1"/>
      <c r="DU200" s="1"/>
      <c r="DV200" s="1"/>
    </row>
    <row r="201" spans="2:126">
      <c r="B201" s="18"/>
      <c r="C201" s="19"/>
      <c r="D201" s="20"/>
      <c r="E201" s="17"/>
      <c r="F201" s="17"/>
      <c r="G201" s="17"/>
      <c r="H201" s="17"/>
      <c r="O201" s="25"/>
      <c r="DO201" s="1"/>
      <c r="DP201" s="1"/>
      <c r="DQ201" s="1"/>
      <c r="DR201" s="1"/>
      <c r="DS201" s="1"/>
      <c r="DT201" s="1"/>
      <c r="DU201" s="1"/>
      <c r="DV201" s="1"/>
    </row>
    <row r="202" spans="2:126">
      <c r="B202" s="18"/>
      <c r="C202" s="19"/>
      <c r="D202" s="20"/>
      <c r="E202" s="17"/>
      <c r="F202" s="17"/>
      <c r="G202" s="17"/>
      <c r="H202" s="17"/>
      <c r="O202" s="25"/>
      <c r="DO202" s="1"/>
      <c r="DP202" s="1"/>
      <c r="DQ202" s="1"/>
      <c r="DR202" s="1"/>
      <c r="DS202" s="1"/>
      <c r="DT202" s="1"/>
      <c r="DU202" s="1"/>
      <c r="DV202" s="1"/>
    </row>
    <row r="203" spans="2:126">
      <c r="B203" s="18"/>
      <c r="C203" s="19"/>
      <c r="D203" s="20"/>
      <c r="E203" s="17"/>
      <c r="F203" s="17"/>
      <c r="G203" s="17"/>
      <c r="H203" s="17"/>
      <c r="O203" s="25"/>
      <c r="DO203" s="1"/>
      <c r="DP203" s="1"/>
      <c r="DQ203" s="1"/>
      <c r="DR203" s="1"/>
      <c r="DS203" s="1"/>
      <c r="DT203" s="1"/>
      <c r="DU203" s="1"/>
      <c r="DV203" s="1"/>
    </row>
    <row r="204" spans="2:126">
      <c r="B204" s="18"/>
      <c r="C204" s="19"/>
      <c r="D204" s="20"/>
      <c r="E204" s="17"/>
      <c r="F204" s="17"/>
      <c r="G204" s="17"/>
      <c r="H204" s="17"/>
      <c r="O204" s="25"/>
      <c r="DO204" s="1"/>
      <c r="DP204" s="1"/>
      <c r="DQ204" s="1"/>
      <c r="DR204" s="1"/>
      <c r="DS204" s="1"/>
      <c r="DT204" s="1"/>
      <c r="DU204" s="1"/>
      <c r="DV204" s="1"/>
    </row>
    <row r="205" spans="2:126">
      <c r="B205" s="18"/>
      <c r="C205" s="19"/>
      <c r="D205" s="20"/>
      <c r="E205" s="17"/>
      <c r="F205" s="17"/>
      <c r="G205" s="17"/>
      <c r="H205" s="17"/>
      <c r="O205" s="25"/>
      <c r="DO205" s="1"/>
      <c r="DP205" s="1"/>
      <c r="DQ205" s="1"/>
      <c r="DR205" s="1"/>
      <c r="DS205" s="1"/>
      <c r="DT205" s="1"/>
      <c r="DU205" s="1"/>
      <c r="DV205" s="1"/>
    </row>
    <row r="206" spans="2:126">
      <c r="B206" s="18"/>
      <c r="C206" s="19"/>
      <c r="D206" s="20"/>
      <c r="E206" s="17"/>
      <c r="F206" s="17"/>
      <c r="G206" s="17"/>
      <c r="H206" s="17"/>
      <c r="O206" s="25"/>
      <c r="DO206" s="1"/>
      <c r="DP206" s="1"/>
      <c r="DQ206" s="1"/>
      <c r="DR206" s="1"/>
      <c r="DS206" s="1"/>
      <c r="DT206" s="1"/>
      <c r="DU206" s="1"/>
      <c r="DV206" s="1"/>
    </row>
    <row r="207" spans="2:126">
      <c r="B207" s="18"/>
      <c r="C207" s="19"/>
      <c r="D207" s="20"/>
      <c r="E207" s="17"/>
      <c r="F207" s="17"/>
      <c r="G207" s="17"/>
      <c r="H207" s="17"/>
      <c r="O207" s="25"/>
      <c r="DO207" s="1"/>
      <c r="DP207" s="1"/>
      <c r="DQ207" s="1"/>
      <c r="DR207" s="1"/>
      <c r="DS207" s="1"/>
      <c r="DT207" s="1"/>
      <c r="DU207" s="1"/>
      <c r="DV207" s="1"/>
    </row>
    <row r="208" spans="2:126">
      <c r="B208" s="18"/>
      <c r="C208" s="19"/>
      <c r="D208" s="20"/>
      <c r="E208" s="17"/>
      <c r="F208" s="17"/>
      <c r="G208" s="17"/>
      <c r="H208" s="17"/>
      <c r="O208" s="25"/>
      <c r="DO208" s="1"/>
      <c r="DP208" s="1"/>
      <c r="DQ208" s="1"/>
      <c r="DR208" s="1"/>
      <c r="DS208" s="1"/>
      <c r="DT208" s="1"/>
      <c r="DU208" s="1"/>
      <c r="DV208" s="1"/>
    </row>
    <row r="209" spans="2:126">
      <c r="B209" s="18"/>
      <c r="C209" s="19"/>
      <c r="D209" s="20"/>
      <c r="E209" s="17"/>
      <c r="F209" s="17"/>
      <c r="G209" s="17"/>
      <c r="H209" s="17"/>
      <c r="O209" s="25"/>
      <c r="DO209" s="1"/>
      <c r="DP209" s="1"/>
      <c r="DQ209" s="1"/>
      <c r="DR209" s="1"/>
      <c r="DS209" s="1"/>
      <c r="DT209" s="1"/>
      <c r="DU209" s="1"/>
      <c r="DV209" s="1"/>
    </row>
    <row r="210" spans="2:126">
      <c r="B210" s="18"/>
      <c r="C210" s="19"/>
      <c r="D210" s="20"/>
      <c r="E210" s="17"/>
      <c r="F210" s="17"/>
      <c r="G210" s="17"/>
      <c r="H210" s="17"/>
      <c r="O210" s="25"/>
      <c r="DO210" s="1"/>
      <c r="DP210" s="1"/>
      <c r="DQ210" s="1"/>
      <c r="DR210" s="1"/>
      <c r="DS210" s="1"/>
      <c r="DT210" s="1"/>
      <c r="DU210" s="1"/>
      <c r="DV210" s="1"/>
    </row>
    <row r="211" spans="2:126">
      <c r="B211" s="18"/>
      <c r="C211" s="19"/>
      <c r="D211" s="20"/>
      <c r="E211" s="17"/>
      <c r="F211" s="17"/>
      <c r="G211" s="17"/>
      <c r="H211" s="17"/>
      <c r="O211" s="25"/>
      <c r="DO211" s="1"/>
      <c r="DP211" s="1"/>
      <c r="DQ211" s="1"/>
      <c r="DR211" s="1"/>
      <c r="DS211" s="1"/>
      <c r="DT211" s="1"/>
      <c r="DU211" s="1"/>
      <c r="DV211" s="1"/>
    </row>
    <row r="212" spans="2:126">
      <c r="B212" s="18"/>
      <c r="C212" s="19"/>
      <c r="D212" s="20"/>
      <c r="E212" s="17"/>
      <c r="F212" s="17"/>
      <c r="G212" s="17"/>
      <c r="H212" s="17"/>
      <c r="O212" s="25"/>
      <c r="DO212" s="1"/>
      <c r="DP212" s="1"/>
      <c r="DQ212" s="1"/>
      <c r="DR212" s="1"/>
      <c r="DS212" s="1"/>
      <c r="DT212" s="1"/>
      <c r="DU212" s="1"/>
      <c r="DV212" s="1"/>
    </row>
    <row r="213" spans="2:126">
      <c r="B213" s="18"/>
      <c r="C213" s="19"/>
      <c r="D213" s="20"/>
      <c r="E213" s="17"/>
      <c r="F213" s="17"/>
      <c r="G213" s="17"/>
      <c r="H213" s="17"/>
      <c r="O213" s="25"/>
      <c r="DO213" s="1"/>
      <c r="DP213" s="1"/>
      <c r="DQ213" s="1"/>
      <c r="DR213" s="1"/>
      <c r="DS213" s="1"/>
      <c r="DT213" s="1"/>
      <c r="DU213" s="1"/>
      <c r="DV213" s="1"/>
    </row>
    <row r="214" spans="2:126">
      <c r="B214" s="18"/>
      <c r="C214" s="19"/>
      <c r="D214" s="20"/>
      <c r="E214" s="17"/>
      <c r="F214" s="17"/>
      <c r="G214" s="17"/>
      <c r="H214" s="17"/>
      <c r="O214" s="25"/>
      <c r="DO214" s="1"/>
      <c r="DP214" s="1"/>
      <c r="DQ214" s="1"/>
      <c r="DR214" s="1"/>
      <c r="DS214" s="1"/>
      <c r="DT214" s="1"/>
      <c r="DU214" s="1"/>
      <c r="DV214" s="1"/>
    </row>
    <row r="215" spans="2:126">
      <c r="B215" s="18"/>
      <c r="C215" s="19"/>
      <c r="D215" s="20"/>
      <c r="E215" s="17"/>
      <c r="F215" s="17"/>
      <c r="G215" s="17"/>
      <c r="H215" s="17"/>
      <c r="O215" s="25"/>
      <c r="DO215" s="1"/>
      <c r="DP215" s="1"/>
      <c r="DQ215" s="1"/>
      <c r="DR215" s="1"/>
      <c r="DS215" s="1"/>
      <c r="DT215" s="1"/>
      <c r="DU215" s="1"/>
      <c r="DV215" s="1"/>
    </row>
    <row r="216" spans="2:126">
      <c r="B216" s="18"/>
      <c r="C216" s="19"/>
      <c r="D216" s="20"/>
      <c r="E216" s="17"/>
      <c r="F216" s="17"/>
      <c r="G216" s="17"/>
      <c r="H216" s="17"/>
      <c r="DO216" s="1"/>
      <c r="DP216" s="1"/>
      <c r="DQ216" s="1"/>
      <c r="DR216" s="1"/>
      <c r="DS216" s="1"/>
      <c r="DT216" s="1"/>
      <c r="DU216" s="1"/>
      <c r="DV216" s="1"/>
    </row>
    <row r="217" spans="2:126">
      <c r="B217" s="18"/>
      <c r="C217" s="19"/>
      <c r="D217" s="20"/>
      <c r="E217" s="17"/>
      <c r="F217" s="17"/>
      <c r="G217" s="17"/>
      <c r="H217" s="17"/>
      <c r="K217" s="2" t="s">
        <v>7</v>
      </c>
      <c r="L217" s="2" t="s">
        <v>11</v>
      </c>
      <c r="DO217" s="1"/>
      <c r="DP217" s="1"/>
      <c r="DQ217" s="1"/>
      <c r="DR217" s="1"/>
      <c r="DS217" s="1"/>
      <c r="DT217" s="1"/>
      <c r="DU217" s="1"/>
      <c r="DV217" s="1"/>
    </row>
    <row r="218" spans="2:126">
      <c r="B218" s="18"/>
      <c r="C218" s="19"/>
      <c r="D218" s="20"/>
      <c r="E218" s="17"/>
      <c r="F218" s="17"/>
      <c r="G218" s="17"/>
      <c r="H218" s="17"/>
      <c r="K218" s="2" t="s">
        <v>8</v>
      </c>
      <c r="L218" s="2">
        <v>16.011551999999998</v>
      </c>
      <c r="DO218" s="1"/>
      <c r="DP218" s="1"/>
      <c r="DQ218" s="1"/>
      <c r="DR218" s="1"/>
      <c r="DS218" s="1"/>
      <c r="DT218" s="1"/>
      <c r="DU218" s="1"/>
      <c r="DV218" s="1"/>
    </row>
    <row r="219" spans="2:126">
      <c r="B219" s="18"/>
      <c r="C219" s="19"/>
      <c r="D219" s="20"/>
      <c r="E219" s="17"/>
      <c r="F219" s="17"/>
      <c r="G219" s="17"/>
      <c r="H219" s="17"/>
      <c r="K219" s="2" t="s">
        <v>9</v>
      </c>
      <c r="L219" s="2">
        <v>0</v>
      </c>
      <c r="DO219" s="1"/>
      <c r="DP219" s="1"/>
      <c r="DQ219" s="1"/>
      <c r="DR219" s="1"/>
      <c r="DS219" s="1"/>
      <c r="DT219" s="1"/>
      <c r="DU219" s="1"/>
      <c r="DV219" s="1"/>
    </row>
    <row r="220" spans="2:126">
      <c r="B220" s="18"/>
      <c r="C220" s="19"/>
      <c r="D220" s="20"/>
      <c r="E220" s="17"/>
      <c r="F220" s="17"/>
      <c r="G220" s="17"/>
      <c r="H220" s="17"/>
      <c r="K220" s="2" t="s">
        <v>10</v>
      </c>
      <c r="L220" s="2">
        <v>0</v>
      </c>
      <c r="DO220" s="1"/>
      <c r="DP220" s="1"/>
      <c r="DQ220" s="1"/>
      <c r="DR220" s="1"/>
      <c r="DS220" s="1"/>
      <c r="DT220" s="1"/>
      <c r="DU220" s="1"/>
      <c r="DV220" s="1"/>
    </row>
    <row r="221" spans="2:126">
      <c r="B221" s="18"/>
      <c r="C221" s="19"/>
      <c r="D221" s="20"/>
      <c r="E221" s="17"/>
      <c r="F221" s="17"/>
      <c r="G221" s="17"/>
      <c r="H221" s="17"/>
      <c r="DO221" s="1"/>
      <c r="DP221" s="1"/>
      <c r="DQ221" s="1"/>
      <c r="DR221" s="1"/>
      <c r="DS221" s="1"/>
      <c r="DT221" s="1"/>
      <c r="DU221" s="1"/>
      <c r="DV221" s="1"/>
    </row>
    <row r="222" spans="2:126">
      <c r="B222" s="18"/>
      <c r="C222" s="19"/>
      <c r="D222" s="20"/>
      <c r="E222" s="17"/>
      <c r="F222" s="17"/>
      <c r="G222" s="17"/>
      <c r="H222" s="17"/>
      <c r="DO222" s="1"/>
      <c r="DP222" s="1"/>
      <c r="DQ222" s="1"/>
      <c r="DR222" s="1"/>
      <c r="DS222" s="1"/>
      <c r="DT222" s="1"/>
      <c r="DU222" s="1"/>
      <c r="DV222" s="1"/>
    </row>
    <row r="223" spans="2:126">
      <c r="B223" s="18"/>
      <c r="C223" s="19"/>
      <c r="D223" s="20"/>
      <c r="E223" s="17"/>
      <c r="F223" s="17"/>
      <c r="G223" s="17"/>
      <c r="H223" s="17"/>
      <c r="DO223" s="1"/>
      <c r="DP223" s="1"/>
      <c r="DQ223" s="1"/>
      <c r="DR223" s="1"/>
      <c r="DS223" s="1"/>
      <c r="DT223" s="1"/>
      <c r="DU223" s="1"/>
      <c r="DV223" s="1"/>
    </row>
    <row r="224" spans="2:126">
      <c r="B224" s="18"/>
      <c r="C224" s="19"/>
      <c r="D224" s="20"/>
      <c r="E224" s="17"/>
      <c r="F224" s="17"/>
      <c r="G224" s="17"/>
      <c r="H224" s="17"/>
      <c r="DO224" s="1"/>
      <c r="DP224" s="1"/>
      <c r="DQ224" s="1"/>
      <c r="DR224" s="1"/>
      <c r="DS224" s="1"/>
      <c r="DT224" s="1"/>
      <c r="DU224" s="1"/>
      <c r="DV224" s="1"/>
    </row>
    <row r="225" spans="2:126">
      <c r="B225" s="18"/>
      <c r="C225" s="19"/>
      <c r="D225" s="20"/>
      <c r="E225" s="17"/>
      <c r="F225" s="17"/>
      <c r="G225" s="17"/>
      <c r="H225" s="17"/>
      <c r="DO225" s="1"/>
      <c r="DP225" s="1"/>
      <c r="DQ225" s="1"/>
      <c r="DR225" s="1"/>
      <c r="DS225" s="1"/>
      <c r="DT225" s="1"/>
      <c r="DU225" s="1"/>
      <c r="DV225" s="1"/>
    </row>
    <row r="226" spans="2:126">
      <c r="B226" s="18"/>
      <c r="C226" s="19"/>
      <c r="D226" s="20"/>
      <c r="E226" s="17"/>
      <c r="F226" s="17"/>
      <c r="G226" s="17"/>
      <c r="H226" s="17"/>
      <c r="DO226" s="1"/>
      <c r="DP226" s="1"/>
      <c r="DQ226" s="1"/>
      <c r="DR226" s="1"/>
      <c r="DS226" s="1"/>
      <c r="DT226" s="1"/>
      <c r="DU226" s="1"/>
      <c r="DV226" s="1"/>
    </row>
    <row r="227" spans="2:126">
      <c r="B227" s="18"/>
      <c r="C227" s="19"/>
      <c r="D227" s="20"/>
      <c r="E227" s="17"/>
      <c r="F227" s="17"/>
      <c r="G227" s="17"/>
      <c r="H227" s="17"/>
      <c r="DO227" s="1"/>
      <c r="DP227" s="1"/>
      <c r="DQ227" s="1"/>
      <c r="DR227" s="1"/>
      <c r="DS227" s="1"/>
      <c r="DT227" s="1"/>
      <c r="DU227" s="1"/>
      <c r="DV227" s="1"/>
    </row>
    <row r="228" spans="2:126">
      <c r="B228" s="18"/>
      <c r="C228" s="19"/>
      <c r="D228" s="20"/>
      <c r="E228" s="17"/>
      <c r="F228" s="17"/>
      <c r="G228" s="17"/>
      <c r="H228" s="17"/>
      <c r="DO228" s="1"/>
      <c r="DP228" s="1"/>
      <c r="DQ228" s="1"/>
      <c r="DR228" s="1"/>
      <c r="DS228" s="1"/>
      <c r="DT228" s="1"/>
      <c r="DU228" s="1"/>
      <c r="DV228" s="1"/>
    </row>
    <row r="229" spans="2:126">
      <c r="B229" s="18"/>
      <c r="C229" s="19"/>
      <c r="D229" s="20"/>
      <c r="E229" s="17"/>
      <c r="F229" s="17"/>
      <c r="G229" s="17"/>
      <c r="H229" s="17"/>
      <c r="DO229" s="1"/>
      <c r="DP229" s="1"/>
      <c r="DQ229" s="1"/>
      <c r="DR229" s="1"/>
      <c r="DS229" s="1"/>
      <c r="DT229" s="1"/>
      <c r="DU229" s="1"/>
      <c r="DV229" s="1"/>
    </row>
    <row r="230" spans="2:126">
      <c r="B230" s="18"/>
      <c r="C230" s="19"/>
      <c r="D230" s="20"/>
      <c r="E230" s="17"/>
      <c r="F230" s="17"/>
      <c r="G230" s="17"/>
      <c r="H230" s="17"/>
      <c r="DO230" s="1"/>
      <c r="DP230" s="1"/>
      <c r="DQ230" s="1"/>
      <c r="DR230" s="1"/>
      <c r="DS230" s="1"/>
      <c r="DT230" s="1"/>
      <c r="DU230" s="1"/>
      <c r="DV230" s="1"/>
    </row>
    <row r="231" spans="2:126">
      <c r="B231" s="18"/>
      <c r="C231" s="19"/>
      <c r="D231" s="20"/>
      <c r="E231" s="17"/>
      <c r="F231" s="17"/>
      <c r="G231" s="17"/>
      <c r="H231" s="17"/>
      <c r="DO231" s="1"/>
      <c r="DP231" s="1"/>
      <c r="DQ231" s="1"/>
      <c r="DR231" s="1"/>
      <c r="DS231" s="1"/>
      <c r="DT231" s="1"/>
      <c r="DU231" s="1"/>
      <c r="DV231" s="1"/>
    </row>
    <row r="232" spans="2:126">
      <c r="B232" s="18"/>
      <c r="C232" s="19"/>
      <c r="D232" s="20"/>
      <c r="E232" s="17"/>
      <c r="F232" s="17"/>
      <c r="G232" s="17"/>
      <c r="H232" s="17"/>
      <c r="DO232" s="1"/>
      <c r="DP232" s="1"/>
      <c r="DQ232" s="1"/>
      <c r="DR232" s="1"/>
      <c r="DS232" s="1"/>
      <c r="DT232" s="1"/>
      <c r="DU232" s="1"/>
      <c r="DV232" s="1"/>
    </row>
    <row r="233" spans="2:126">
      <c r="B233" s="18"/>
      <c r="C233" s="19"/>
      <c r="D233" s="20"/>
      <c r="E233" s="17"/>
      <c r="F233" s="17"/>
      <c r="G233" s="17"/>
      <c r="H233" s="17"/>
      <c r="DO233" s="1"/>
      <c r="DP233" s="1"/>
      <c r="DQ233" s="1"/>
      <c r="DR233" s="1"/>
      <c r="DS233" s="1"/>
      <c r="DT233" s="1"/>
      <c r="DU233" s="1"/>
      <c r="DV233" s="1"/>
    </row>
    <row r="234" spans="2:126">
      <c r="B234" s="18"/>
      <c r="C234" s="19"/>
      <c r="D234" s="20"/>
      <c r="E234" s="17"/>
      <c r="F234" s="17"/>
      <c r="G234" s="17"/>
      <c r="H234" s="17"/>
      <c r="DO234" s="1"/>
      <c r="DP234" s="1"/>
      <c r="DQ234" s="1"/>
      <c r="DR234" s="1"/>
      <c r="DS234" s="1"/>
      <c r="DT234" s="1"/>
      <c r="DU234" s="1"/>
      <c r="DV234" s="1"/>
    </row>
    <row r="235" spans="2:126">
      <c r="B235" s="18"/>
      <c r="C235" s="19"/>
      <c r="D235" s="20"/>
      <c r="E235" s="17"/>
      <c r="F235" s="17"/>
      <c r="G235" s="17"/>
      <c r="H235" s="17"/>
      <c r="DO235" s="1"/>
      <c r="DP235" s="1"/>
      <c r="DQ235" s="1"/>
      <c r="DR235" s="1"/>
      <c r="DS235" s="1"/>
      <c r="DT235" s="1"/>
      <c r="DU235" s="1"/>
      <c r="DV235" s="1"/>
    </row>
    <row r="236" spans="2:126">
      <c r="B236" s="18"/>
      <c r="C236" s="19"/>
      <c r="D236" s="20"/>
      <c r="E236" s="17"/>
      <c r="F236" s="17"/>
      <c r="G236" s="17"/>
      <c r="H236" s="17"/>
      <c r="DO236" s="1"/>
      <c r="DP236" s="1"/>
      <c r="DQ236" s="1"/>
      <c r="DR236" s="1"/>
      <c r="DS236" s="1"/>
      <c r="DT236" s="1"/>
      <c r="DU236" s="1"/>
      <c r="DV236" s="1"/>
    </row>
    <row r="237" spans="2:126">
      <c r="B237" s="18"/>
      <c r="C237" s="19"/>
      <c r="D237" s="20"/>
      <c r="E237" s="17"/>
      <c r="F237" s="17"/>
      <c r="G237" s="17"/>
      <c r="H237" s="17"/>
      <c r="DO237" s="1"/>
      <c r="DP237" s="1"/>
      <c r="DQ237" s="1"/>
      <c r="DR237" s="1"/>
      <c r="DS237" s="1"/>
      <c r="DT237" s="1"/>
      <c r="DU237" s="1"/>
      <c r="DV237" s="1"/>
    </row>
    <row r="238" spans="2:126">
      <c r="B238" s="18"/>
      <c r="C238" s="19"/>
      <c r="D238" s="20"/>
      <c r="E238" s="17"/>
      <c r="F238" s="17"/>
      <c r="G238" s="17"/>
      <c r="H238" s="17"/>
      <c r="DO238" s="1"/>
      <c r="DP238" s="1"/>
      <c r="DQ238" s="1"/>
      <c r="DR238" s="1"/>
      <c r="DS238" s="1"/>
      <c r="DT238" s="1"/>
      <c r="DU238" s="1"/>
      <c r="DV238" s="1"/>
    </row>
    <row r="239" spans="2:126">
      <c r="B239" s="18"/>
      <c r="C239" s="19"/>
      <c r="D239" s="20"/>
      <c r="E239" s="17"/>
      <c r="F239" s="17"/>
      <c r="G239" s="17"/>
      <c r="H239" s="17"/>
      <c r="DO239" s="1"/>
      <c r="DP239" s="1"/>
      <c r="DQ239" s="1"/>
      <c r="DR239" s="1"/>
      <c r="DS239" s="1"/>
      <c r="DT239" s="1"/>
      <c r="DU239" s="1"/>
      <c r="DV239" s="1"/>
    </row>
    <row r="240" spans="2:126">
      <c r="B240" s="18"/>
      <c r="C240" s="19"/>
      <c r="D240" s="20"/>
      <c r="E240" s="17"/>
      <c r="F240" s="17"/>
      <c r="G240" s="17"/>
      <c r="H240" s="17"/>
      <c r="DO240" s="1"/>
      <c r="DP240" s="1"/>
      <c r="DQ240" s="1"/>
      <c r="DR240" s="1"/>
      <c r="DS240" s="1"/>
      <c r="DT240" s="1"/>
      <c r="DU240" s="1"/>
      <c r="DV240" s="1"/>
    </row>
    <row r="241" spans="2:126">
      <c r="B241" s="18"/>
      <c r="C241" s="19"/>
      <c r="D241" s="20"/>
      <c r="E241" s="17"/>
      <c r="F241" s="17"/>
      <c r="G241" s="17"/>
      <c r="H241" s="17"/>
      <c r="DO241" s="1"/>
      <c r="DP241" s="1"/>
      <c r="DQ241" s="1"/>
      <c r="DR241" s="1"/>
      <c r="DS241" s="1"/>
      <c r="DT241" s="1"/>
      <c r="DU241" s="1"/>
      <c r="DV241" s="1"/>
    </row>
    <row r="242" spans="2:126">
      <c r="B242" s="18"/>
      <c r="C242" s="19"/>
      <c r="D242" s="20"/>
      <c r="E242" s="17"/>
      <c r="F242" s="17"/>
      <c r="G242" s="17"/>
      <c r="H242" s="17"/>
      <c r="DO242" s="1"/>
      <c r="DP242" s="1"/>
      <c r="DQ242" s="1"/>
      <c r="DR242" s="1"/>
      <c r="DS242" s="1"/>
      <c r="DT242" s="1"/>
      <c r="DU242" s="1"/>
      <c r="DV242" s="1"/>
    </row>
    <row r="243" spans="2:126">
      <c r="B243" s="18"/>
      <c r="C243" s="19"/>
      <c r="D243" s="20"/>
      <c r="E243" s="17"/>
      <c r="F243" s="17"/>
      <c r="G243" s="17"/>
      <c r="H243" s="17"/>
      <c r="DO243" s="1"/>
      <c r="DP243" s="1"/>
      <c r="DQ243" s="1"/>
      <c r="DR243" s="1"/>
      <c r="DS243" s="1"/>
      <c r="DT243" s="1"/>
      <c r="DU243" s="1"/>
      <c r="DV243" s="1"/>
    </row>
    <row r="244" spans="2:126">
      <c r="B244" s="18"/>
      <c r="C244" s="19"/>
      <c r="D244" s="20"/>
      <c r="E244" s="17"/>
      <c r="F244" s="17"/>
      <c r="G244" s="17"/>
      <c r="H244" s="17"/>
      <c r="DO244" s="1"/>
      <c r="DP244" s="1"/>
      <c r="DQ244" s="1"/>
      <c r="DR244" s="1"/>
      <c r="DS244" s="1"/>
      <c r="DT244" s="1"/>
      <c r="DU244" s="1"/>
      <c r="DV244" s="1"/>
    </row>
    <row r="245" spans="2:126">
      <c r="B245" s="18"/>
      <c r="C245" s="19"/>
      <c r="D245" s="20"/>
      <c r="E245" s="17"/>
      <c r="F245" s="17"/>
      <c r="G245" s="17"/>
      <c r="H245" s="17"/>
      <c r="DO245" s="1"/>
      <c r="DP245" s="1"/>
      <c r="DQ245" s="1"/>
      <c r="DR245" s="1"/>
      <c r="DS245" s="1"/>
      <c r="DT245" s="1"/>
      <c r="DU245" s="1"/>
      <c r="DV245" s="1"/>
    </row>
    <row r="246" spans="2:126">
      <c r="B246" s="18"/>
      <c r="C246" s="19"/>
      <c r="D246" s="20"/>
      <c r="E246" s="17"/>
      <c r="F246" s="17"/>
      <c r="G246" s="17"/>
      <c r="H246" s="17"/>
      <c r="DO246" s="1"/>
      <c r="DP246" s="1"/>
      <c r="DQ246" s="1"/>
      <c r="DR246" s="1"/>
      <c r="DS246" s="1"/>
      <c r="DT246" s="1"/>
      <c r="DU246" s="1"/>
      <c r="DV246" s="1"/>
    </row>
    <row r="247" spans="2:126">
      <c r="B247" s="18"/>
      <c r="C247" s="19"/>
      <c r="D247" s="20"/>
      <c r="E247" s="17"/>
      <c r="F247" s="17"/>
      <c r="G247" s="17"/>
      <c r="H247" s="17"/>
      <c r="DO247" s="1"/>
      <c r="DP247" s="1"/>
      <c r="DQ247" s="1"/>
      <c r="DR247" s="1"/>
      <c r="DS247" s="1"/>
      <c r="DT247" s="1"/>
      <c r="DU247" s="1"/>
      <c r="DV247" s="1"/>
    </row>
    <row r="248" spans="2:126">
      <c r="B248" s="18"/>
      <c r="C248" s="19"/>
      <c r="D248" s="20"/>
      <c r="E248" s="17"/>
      <c r="F248" s="17"/>
      <c r="G248" s="17"/>
      <c r="H248" s="17"/>
      <c r="DO248" s="1"/>
      <c r="DP248" s="1"/>
      <c r="DQ248" s="1"/>
      <c r="DR248" s="1"/>
      <c r="DS248" s="1"/>
      <c r="DT248" s="1"/>
      <c r="DU248" s="1"/>
      <c r="DV248" s="1"/>
    </row>
    <row r="249" spans="2:126">
      <c r="B249" s="18"/>
      <c r="C249" s="19"/>
      <c r="D249" s="20"/>
      <c r="E249" s="17"/>
      <c r="F249" s="17"/>
      <c r="G249" s="17"/>
      <c r="H249" s="17"/>
      <c r="DO249" s="1"/>
      <c r="DP249" s="1"/>
      <c r="DQ249" s="1"/>
      <c r="DR249" s="1"/>
      <c r="DS249" s="1"/>
      <c r="DT249" s="1"/>
      <c r="DU249" s="1"/>
      <c r="DV249" s="1"/>
    </row>
    <row r="250" spans="2:126">
      <c r="B250" s="18"/>
      <c r="C250" s="19"/>
      <c r="D250" s="20"/>
      <c r="E250" s="17"/>
      <c r="F250" s="17"/>
      <c r="G250" s="17"/>
      <c r="H250" s="17"/>
      <c r="DO250" s="1"/>
      <c r="DP250" s="1"/>
      <c r="DQ250" s="1"/>
      <c r="DR250" s="1"/>
      <c r="DS250" s="1"/>
      <c r="DT250" s="1"/>
      <c r="DU250" s="1"/>
      <c r="DV250" s="1"/>
    </row>
    <row r="251" spans="2:126">
      <c r="B251" s="18"/>
      <c r="C251" s="19"/>
      <c r="D251" s="20"/>
      <c r="E251" s="17"/>
      <c r="F251" s="17"/>
      <c r="G251" s="17"/>
      <c r="H251" s="17"/>
      <c r="DO251" s="1"/>
      <c r="DP251" s="1"/>
      <c r="DQ251" s="1"/>
      <c r="DR251" s="1"/>
      <c r="DS251" s="1"/>
      <c r="DT251" s="1"/>
      <c r="DU251" s="1"/>
      <c r="DV251" s="1"/>
    </row>
    <row r="252" spans="2:126">
      <c r="B252" s="18"/>
      <c r="C252" s="19"/>
      <c r="D252" s="20"/>
      <c r="E252" s="17"/>
      <c r="F252" s="17"/>
      <c r="G252" s="17"/>
      <c r="H252" s="17"/>
      <c r="DO252" s="1"/>
      <c r="DP252" s="1"/>
      <c r="DQ252" s="1"/>
      <c r="DR252" s="1"/>
      <c r="DS252" s="1"/>
      <c r="DT252" s="1"/>
      <c r="DU252" s="1"/>
      <c r="DV252" s="1"/>
    </row>
    <row r="253" spans="2:126">
      <c r="B253" s="18"/>
      <c r="C253" s="19"/>
      <c r="D253" s="20"/>
      <c r="E253" s="17"/>
      <c r="F253" s="17"/>
      <c r="G253" s="17"/>
      <c r="H253" s="17"/>
      <c r="DO253" s="1"/>
      <c r="DP253" s="1"/>
      <c r="DQ253" s="1"/>
      <c r="DR253" s="1"/>
      <c r="DS253" s="1"/>
      <c r="DT253" s="1"/>
      <c r="DU253" s="1"/>
      <c r="DV253" s="1"/>
    </row>
    <row r="254" spans="2:126">
      <c r="B254" s="18"/>
      <c r="C254" s="19"/>
      <c r="D254" s="20"/>
      <c r="E254" s="17"/>
      <c r="F254" s="17"/>
      <c r="G254" s="17"/>
      <c r="H254" s="17"/>
      <c r="DO254" s="1"/>
      <c r="DP254" s="1"/>
      <c r="DQ254" s="1"/>
      <c r="DR254" s="1"/>
      <c r="DS254" s="1"/>
      <c r="DT254" s="1"/>
      <c r="DU254" s="1"/>
      <c r="DV254" s="1"/>
    </row>
    <row r="255" spans="2:126">
      <c r="B255" s="18"/>
      <c r="C255" s="19"/>
      <c r="D255" s="20"/>
      <c r="E255" s="17"/>
      <c r="F255" s="17"/>
      <c r="G255" s="17"/>
      <c r="H255" s="17"/>
      <c r="DO255" s="1"/>
      <c r="DP255" s="1"/>
      <c r="DQ255" s="1"/>
      <c r="DR255" s="1"/>
      <c r="DS255" s="1"/>
      <c r="DT255" s="1"/>
      <c r="DU255" s="1"/>
      <c r="DV255" s="1"/>
    </row>
    <row r="256" spans="2:126">
      <c r="B256" s="18"/>
      <c r="C256" s="19"/>
      <c r="D256" s="20"/>
      <c r="E256" s="17"/>
      <c r="F256" s="17"/>
      <c r="G256" s="17"/>
      <c r="H256" s="17"/>
      <c r="DO256" s="1"/>
      <c r="DP256" s="1"/>
      <c r="DQ256" s="1"/>
      <c r="DR256" s="1"/>
      <c r="DS256" s="1"/>
      <c r="DT256" s="1"/>
      <c r="DU256" s="1"/>
      <c r="DV256" s="1"/>
    </row>
    <row r="257" spans="2:126">
      <c r="B257" s="18"/>
      <c r="C257" s="19"/>
      <c r="D257" s="20"/>
      <c r="E257" s="17"/>
      <c r="F257" s="17"/>
      <c r="G257" s="17"/>
      <c r="H257" s="17"/>
      <c r="DO257" s="1"/>
      <c r="DP257" s="1"/>
      <c r="DQ257" s="1"/>
      <c r="DR257" s="1"/>
      <c r="DS257" s="1"/>
      <c r="DT257" s="1"/>
      <c r="DU257" s="1"/>
      <c r="DV257" s="1"/>
    </row>
    <row r="258" spans="2:126">
      <c r="B258" s="18"/>
      <c r="C258" s="19"/>
      <c r="D258" s="20"/>
      <c r="E258" s="17"/>
      <c r="F258" s="17"/>
      <c r="G258" s="17"/>
      <c r="H258" s="17"/>
      <c r="DO258" s="1"/>
      <c r="DP258" s="1"/>
      <c r="DQ258" s="1"/>
      <c r="DR258" s="1"/>
      <c r="DS258" s="1"/>
      <c r="DT258" s="1"/>
      <c r="DU258" s="1"/>
      <c r="DV258" s="1"/>
    </row>
    <row r="259" spans="2:126">
      <c r="B259" s="18"/>
      <c r="C259" s="19"/>
      <c r="D259" s="20"/>
      <c r="E259" s="17"/>
      <c r="F259" s="17"/>
      <c r="G259" s="17"/>
      <c r="H259" s="17"/>
      <c r="DO259" s="1"/>
      <c r="DP259" s="1"/>
      <c r="DQ259" s="1"/>
      <c r="DR259" s="1"/>
      <c r="DS259" s="1"/>
      <c r="DT259" s="1"/>
      <c r="DU259" s="1"/>
      <c r="DV259" s="1"/>
    </row>
    <row r="260" spans="2:126">
      <c r="B260" s="18"/>
      <c r="C260" s="19"/>
      <c r="D260" s="20"/>
      <c r="E260" s="17"/>
      <c r="F260" s="17"/>
      <c r="G260" s="17"/>
      <c r="H260" s="17"/>
      <c r="DO260" s="1"/>
      <c r="DP260" s="1"/>
      <c r="DQ260" s="1"/>
      <c r="DR260" s="1"/>
      <c r="DS260" s="1"/>
      <c r="DT260" s="1"/>
      <c r="DU260" s="1"/>
      <c r="DV260" s="1"/>
    </row>
    <row r="261" spans="2:126">
      <c r="B261" s="18"/>
      <c r="C261" s="19"/>
      <c r="D261" s="20"/>
      <c r="E261" s="17"/>
      <c r="F261" s="17"/>
      <c r="G261" s="17"/>
      <c r="H261" s="17"/>
      <c r="DO261" s="1"/>
      <c r="DP261" s="1"/>
      <c r="DQ261" s="1"/>
      <c r="DR261" s="1"/>
      <c r="DS261" s="1"/>
      <c r="DT261" s="1"/>
      <c r="DU261" s="1"/>
      <c r="DV261" s="1"/>
    </row>
    <row r="262" spans="2:126">
      <c r="B262" s="18"/>
      <c r="C262" s="19"/>
      <c r="D262" s="20"/>
      <c r="E262" s="17"/>
      <c r="F262" s="17"/>
      <c r="G262" s="17"/>
      <c r="H262" s="17"/>
      <c r="DO262" s="1"/>
      <c r="DP262" s="1"/>
      <c r="DQ262" s="1"/>
      <c r="DR262" s="1"/>
      <c r="DS262" s="1"/>
      <c r="DT262" s="1"/>
      <c r="DU262" s="1"/>
      <c r="DV262" s="1"/>
    </row>
    <row r="263" spans="2:126">
      <c r="B263" s="18"/>
      <c r="C263" s="19"/>
      <c r="D263" s="20"/>
      <c r="E263" s="17"/>
      <c r="F263" s="17"/>
      <c r="G263" s="17"/>
      <c r="H263" s="17"/>
      <c r="DO263" s="1"/>
      <c r="DP263" s="1"/>
      <c r="DQ263" s="1"/>
      <c r="DR263" s="1"/>
      <c r="DS263" s="1"/>
      <c r="DT263" s="1"/>
      <c r="DU263" s="1"/>
      <c r="DV263" s="1"/>
    </row>
    <row r="264" spans="2:126">
      <c r="B264" s="18"/>
      <c r="C264" s="19"/>
      <c r="D264" s="20"/>
      <c r="E264" s="17"/>
      <c r="F264" s="17"/>
      <c r="G264" s="17"/>
      <c r="H264" s="17"/>
      <c r="DO264" s="1"/>
      <c r="DP264" s="1"/>
      <c r="DQ264" s="1"/>
      <c r="DR264" s="1"/>
      <c r="DS264" s="1"/>
      <c r="DT264" s="1"/>
      <c r="DU264" s="1"/>
      <c r="DV264" s="1"/>
    </row>
    <row r="265" spans="2:126">
      <c r="B265" s="18"/>
      <c r="C265" s="19"/>
      <c r="D265" s="20"/>
      <c r="E265" s="17"/>
      <c r="F265" s="17"/>
      <c r="G265" s="17"/>
      <c r="H265" s="17"/>
      <c r="DO265" s="1"/>
      <c r="DP265" s="1"/>
      <c r="DQ265" s="1"/>
      <c r="DR265" s="1"/>
      <c r="DS265" s="1"/>
      <c r="DT265" s="1"/>
      <c r="DU265" s="1"/>
      <c r="DV265" s="1"/>
    </row>
    <row r="266" spans="2:126">
      <c r="B266" s="18"/>
      <c r="C266" s="19"/>
      <c r="D266" s="20"/>
      <c r="E266" s="17"/>
      <c r="F266" s="17"/>
      <c r="G266" s="17"/>
      <c r="H266" s="17"/>
      <c r="DO266" s="1"/>
      <c r="DP266" s="1"/>
      <c r="DQ266" s="1"/>
      <c r="DR266" s="1"/>
      <c r="DS266" s="1"/>
      <c r="DT266" s="1"/>
      <c r="DU266" s="1"/>
      <c r="DV266" s="1"/>
    </row>
    <row r="267" spans="2:126">
      <c r="B267" s="18"/>
      <c r="C267" s="19"/>
      <c r="D267" s="20"/>
      <c r="E267" s="17"/>
      <c r="F267" s="17"/>
      <c r="G267" s="17"/>
      <c r="H267" s="17"/>
      <c r="DO267" s="1"/>
      <c r="DP267" s="1"/>
      <c r="DQ267" s="1"/>
      <c r="DR267" s="1"/>
      <c r="DS267" s="1"/>
      <c r="DT267" s="1"/>
      <c r="DU267" s="1"/>
      <c r="DV267" s="1"/>
    </row>
    <row r="268" spans="2:126">
      <c r="B268" s="18"/>
      <c r="C268" s="19"/>
      <c r="D268" s="20"/>
      <c r="E268" s="17"/>
      <c r="F268" s="17"/>
      <c r="G268" s="17"/>
      <c r="H268" s="17"/>
      <c r="DO268" s="1"/>
      <c r="DP268" s="1"/>
      <c r="DQ268" s="1"/>
      <c r="DR268" s="1"/>
      <c r="DS268" s="1"/>
      <c r="DT268" s="1"/>
      <c r="DU268" s="1"/>
      <c r="DV268" s="1"/>
    </row>
    <row r="269" spans="2:126">
      <c r="B269" s="18"/>
      <c r="C269" s="19"/>
      <c r="D269" s="20"/>
      <c r="E269" s="17"/>
      <c r="F269" s="17"/>
      <c r="G269" s="17"/>
      <c r="H269" s="17"/>
      <c r="DO269" s="1"/>
      <c r="DP269" s="1"/>
      <c r="DQ269" s="1"/>
      <c r="DR269" s="1"/>
      <c r="DS269" s="1"/>
      <c r="DT269" s="1"/>
      <c r="DU269" s="1"/>
      <c r="DV269" s="1"/>
    </row>
    <row r="270" spans="2:126">
      <c r="B270" s="18"/>
      <c r="C270" s="19"/>
      <c r="D270" s="20"/>
      <c r="E270" s="17"/>
      <c r="F270" s="17"/>
      <c r="G270" s="17"/>
      <c r="H270" s="17"/>
      <c r="DO270" s="1"/>
      <c r="DP270" s="1"/>
      <c r="DQ270" s="1"/>
      <c r="DR270" s="1"/>
      <c r="DS270" s="1"/>
      <c r="DT270" s="1"/>
      <c r="DU270" s="1"/>
      <c r="DV270" s="1"/>
    </row>
    <row r="271" spans="2:126">
      <c r="B271" s="18"/>
      <c r="C271" s="19"/>
      <c r="D271" s="20"/>
      <c r="E271" s="17"/>
      <c r="F271" s="17"/>
      <c r="G271" s="17"/>
      <c r="H271" s="17"/>
      <c r="DO271" s="1"/>
      <c r="DP271" s="1"/>
      <c r="DQ271" s="1"/>
      <c r="DR271" s="1"/>
      <c r="DS271" s="1"/>
      <c r="DT271" s="1"/>
      <c r="DU271" s="1"/>
      <c r="DV271" s="1"/>
    </row>
    <row r="272" spans="2:126">
      <c r="B272" s="18"/>
      <c r="C272" s="19"/>
      <c r="D272" s="20"/>
      <c r="E272" s="17"/>
      <c r="F272" s="17"/>
      <c r="G272" s="17"/>
      <c r="H272" s="17"/>
      <c r="DO272" s="1"/>
      <c r="DP272" s="1"/>
      <c r="DQ272" s="1"/>
      <c r="DR272" s="1"/>
      <c r="DS272" s="1"/>
      <c r="DT272" s="1"/>
      <c r="DU272" s="1"/>
      <c r="DV272" s="1"/>
    </row>
    <row r="273" spans="2:126">
      <c r="B273" s="18"/>
      <c r="C273" s="19"/>
      <c r="D273" s="20"/>
      <c r="E273" s="17"/>
      <c r="F273" s="17"/>
      <c r="G273" s="17"/>
      <c r="H273" s="17"/>
      <c r="DO273" s="1"/>
      <c r="DP273" s="1"/>
      <c r="DQ273" s="1"/>
      <c r="DR273" s="1"/>
      <c r="DS273" s="1"/>
      <c r="DT273" s="1"/>
      <c r="DU273" s="1"/>
      <c r="DV273" s="1"/>
    </row>
    <row r="274" spans="2:126">
      <c r="B274" s="18"/>
      <c r="C274" s="19"/>
      <c r="D274" s="20"/>
      <c r="E274" s="17"/>
      <c r="F274" s="17"/>
      <c r="G274" s="17"/>
      <c r="H274" s="17"/>
      <c r="DO274" s="1"/>
      <c r="DP274" s="1"/>
      <c r="DQ274" s="1"/>
      <c r="DR274" s="1"/>
      <c r="DS274" s="1"/>
      <c r="DT274" s="1"/>
      <c r="DU274" s="1"/>
      <c r="DV274" s="1"/>
    </row>
    <row r="275" spans="2:126">
      <c r="B275" s="18"/>
      <c r="C275" s="19"/>
      <c r="D275" s="20"/>
      <c r="E275" s="17"/>
      <c r="F275" s="17"/>
      <c r="G275" s="17"/>
      <c r="H275" s="17"/>
      <c r="DO275" s="1"/>
      <c r="DP275" s="1"/>
      <c r="DQ275" s="1"/>
      <c r="DR275" s="1"/>
      <c r="DS275" s="1"/>
      <c r="DT275" s="1"/>
      <c r="DU275" s="1"/>
      <c r="DV275" s="1"/>
    </row>
    <row r="276" spans="2:126">
      <c r="B276" s="18"/>
      <c r="C276" s="19"/>
      <c r="D276" s="20"/>
      <c r="E276" s="17"/>
      <c r="F276" s="17"/>
      <c r="G276" s="17"/>
      <c r="H276" s="17"/>
      <c r="DO276" s="1"/>
      <c r="DP276" s="1"/>
      <c r="DQ276" s="1"/>
      <c r="DR276" s="1"/>
      <c r="DS276" s="1"/>
      <c r="DT276" s="1"/>
      <c r="DU276" s="1"/>
      <c r="DV276" s="1"/>
    </row>
    <row r="277" spans="2:126">
      <c r="B277" s="18"/>
      <c r="C277" s="19"/>
      <c r="D277" s="20"/>
      <c r="E277" s="17"/>
      <c r="F277" s="17"/>
      <c r="G277" s="17"/>
      <c r="H277" s="17"/>
      <c r="DO277" s="1"/>
      <c r="DP277" s="1"/>
      <c r="DQ277" s="1"/>
      <c r="DR277" s="1"/>
      <c r="DS277" s="1"/>
      <c r="DT277" s="1"/>
      <c r="DU277" s="1"/>
      <c r="DV277" s="1"/>
    </row>
    <row r="278" spans="2:126">
      <c r="B278" s="18"/>
      <c r="C278" s="19"/>
      <c r="D278" s="20"/>
      <c r="E278" s="17"/>
      <c r="F278" s="17"/>
      <c r="G278" s="17"/>
      <c r="H278" s="17"/>
      <c r="DO278" s="1"/>
      <c r="DP278" s="1"/>
      <c r="DQ278" s="1"/>
      <c r="DR278" s="1"/>
      <c r="DS278" s="1"/>
      <c r="DT278" s="1"/>
      <c r="DU278" s="1"/>
      <c r="DV278" s="1"/>
    </row>
    <row r="279" spans="2:126">
      <c r="B279" s="18"/>
      <c r="C279" s="19"/>
      <c r="D279" s="20"/>
      <c r="E279" s="17"/>
      <c r="F279" s="17"/>
      <c r="G279" s="17"/>
      <c r="H279" s="17"/>
      <c r="DO279" s="1"/>
      <c r="DP279" s="1"/>
      <c r="DQ279" s="1"/>
      <c r="DR279" s="1"/>
      <c r="DS279" s="1"/>
      <c r="DT279" s="1"/>
      <c r="DU279" s="1"/>
      <c r="DV279" s="1"/>
    </row>
    <row r="280" spans="2:126">
      <c r="B280" s="18"/>
      <c r="C280" s="19"/>
      <c r="D280" s="20"/>
      <c r="E280" s="17"/>
      <c r="F280" s="17"/>
      <c r="G280" s="17"/>
      <c r="H280" s="17"/>
      <c r="DO280" s="1"/>
      <c r="DP280" s="1"/>
      <c r="DQ280" s="1"/>
      <c r="DR280" s="1"/>
      <c r="DS280" s="1"/>
      <c r="DT280" s="1"/>
      <c r="DU280" s="1"/>
      <c r="DV280" s="1"/>
    </row>
    <row r="281" spans="2:126">
      <c r="B281" s="18"/>
      <c r="C281" s="19"/>
      <c r="D281" s="20"/>
      <c r="E281" s="17"/>
      <c r="F281" s="17"/>
      <c r="G281" s="17"/>
      <c r="H281" s="17"/>
      <c r="DO281" s="1"/>
      <c r="DP281" s="1"/>
      <c r="DQ281" s="1"/>
      <c r="DR281" s="1"/>
      <c r="DS281" s="1"/>
      <c r="DT281" s="1"/>
      <c r="DU281" s="1"/>
      <c r="DV281" s="1"/>
    </row>
    <row r="282" spans="2:126">
      <c r="B282" s="18"/>
      <c r="C282" s="19"/>
      <c r="D282" s="20"/>
      <c r="E282" s="17"/>
      <c r="F282" s="17"/>
      <c r="G282" s="17"/>
      <c r="H282" s="17"/>
      <c r="DO282" s="1"/>
      <c r="DP282" s="1"/>
      <c r="DQ282" s="1"/>
      <c r="DR282" s="1"/>
      <c r="DS282" s="1"/>
      <c r="DT282" s="1"/>
      <c r="DU282" s="1"/>
      <c r="DV282" s="1"/>
    </row>
    <row r="283" spans="2:126">
      <c r="B283" s="18"/>
      <c r="C283" s="19"/>
      <c r="D283" s="20"/>
      <c r="E283" s="17"/>
      <c r="F283" s="17"/>
      <c r="G283" s="17"/>
      <c r="H283" s="17"/>
      <c r="DO283" s="1"/>
      <c r="DP283" s="1"/>
      <c r="DQ283" s="1"/>
      <c r="DR283" s="1"/>
      <c r="DS283" s="1"/>
      <c r="DT283" s="1"/>
      <c r="DU283" s="1"/>
      <c r="DV283" s="1"/>
    </row>
    <row r="284" spans="2:126">
      <c r="B284" s="18"/>
      <c r="C284" s="19"/>
      <c r="D284" s="20"/>
      <c r="E284" s="17"/>
      <c r="F284" s="17"/>
      <c r="G284" s="17"/>
      <c r="H284" s="17"/>
      <c r="DO284" s="1"/>
      <c r="DP284" s="1"/>
      <c r="DQ284" s="1"/>
      <c r="DR284" s="1"/>
      <c r="DS284" s="1"/>
      <c r="DT284" s="1"/>
      <c r="DU284" s="1"/>
      <c r="DV284" s="1"/>
    </row>
    <row r="285" spans="2:126">
      <c r="B285" s="18"/>
      <c r="C285" s="19"/>
      <c r="D285" s="20"/>
      <c r="E285" s="17"/>
      <c r="F285" s="17"/>
      <c r="G285" s="17"/>
      <c r="H285" s="17"/>
      <c r="DO285" s="1"/>
      <c r="DP285" s="1"/>
      <c r="DQ285" s="1"/>
      <c r="DR285" s="1"/>
      <c r="DS285" s="1"/>
      <c r="DT285" s="1"/>
      <c r="DU285" s="1"/>
      <c r="DV285" s="1"/>
    </row>
    <row r="286" spans="2:126">
      <c r="B286" s="18"/>
      <c r="C286" s="19"/>
      <c r="D286" s="20"/>
      <c r="E286" s="17"/>
      <c r="F286" s="17"/>
      <c r="G286" s="17"/>
      <c r="H286" s="17"/>
      <c r="DO286" s="1"/>
      <c r="DP286" s="1"/>
      <c r="DQ286" s="1"/>
      <c r="DR286" s="1"/>
      <c r="DS286" s="1"/>
      <c r="DT286" s="1"/>
      <c r="DU286" s="1"/>
      <c r="DV286" s="1"/>
    </row>
    <row r="287" spans="2:126">
      <c r="B287" s="18"/>
      <c r="C287" s="19"/>
      <c r="D287" s="20"/>
      <c r="E287" s="17"/>
      <c r="F287" s="17"/>
      <c r="G287" s="17"/>
      <c r="H287" s="17"/>
      <c r="DO287" s="1"/>
      <c r="DP287" s="1"/>
      <c r="DQ287" s="1"/>
      <c r="DR287" s="1"/>
      <c r="DS287" s="1"/>
      <c r="DT287" s="1"/>
      <c r="DU287" s="1"/>
      <c r="DV287" s="1"/>
    </row>
    <row r="288" spans="2:126">
      <c r="B288" s="18"/>
      <c r="C288" s="19"/>
      <c r="D288" s="20"/>
      <c r="E288" s="17"/>
      <c r="F288" s="17"/>
      <c r="G288" s="17"/>
      <c r="H288" s="17"/>
      <c r="DO288" s="1"/>
      <c r="DP288" s="1"/>
      <c r="DQ288" s="1"/>
      <c r="DR288" s="1"/>
      <c r="DS288" s="1"/>
      <c r="DT288" s="1"/>
      <c r="DU288" s="1"/>
      <c r="DV288" s="1"/>
    </row>
    <row r="289" spans="2:126">
      <c r="B289" s="18"/>
      <c r="C289" s="19"/>
      <c r="D289" s="20"/>
      <c r="E289" s="17"/>
      <c r="F289" s="17"/>
      <c r="G289" s="17"/>
      <c r="H289" s="17"/>
      <c r="DO289" s="1"/>
      <c r="DP289" s="1"/>
      <c r="DQ289" s="1"/>
      <c r="DR289" s="1"/>
      <c r="DS289" s="1"/>
      <c r="DT289" s="1"/>
      <c r="DU289" s="1"/>
      <c r="DV289" s="1"/>
    </row>
    <row r="290" spans="2:126">
      <c r="B290" s="18"/>
      <c r="C290" s="19"/>
      <c r="D290" s="20"/>
      <c r="E290" s="17"/>
      <c r="F290" s="17"/>
      <c r="G290" s="17"/>
      <c r="H290" s="17"/>
      <c r="DO290" s="1"/>
      <c r="DP290" s="1"/>
      <c r="DQ290" s="1"/>
      <c r="DR290" s="1"/>
      <c r="DS290" s="1"/>
      <c r="DT290" s="1"/>
      <c r="DU290" s="1"/>
      <c r="DV290" s="1"/>
    </row>
    <row r="291" spans="2:126">
      <c r="B291" s="18"/>
      <c r="C291" s="19"/>
      <c r="D291" s="20"/>
      <c r="E291" s="17"/>
      <c r="F291" s="17"/>
      <c r="G291" s="17"/>
      <c r="H291" s="17"/>
      <c r="DO291" s="1"/>
      <c r="DP291" s="1"/>
      <c r="DQ291" s="1"/>
      <c r="DR291" s="1"/>
      <c r="DS291" s="1"/>
      <c r="DT291" s="1"/>
      <c r="DU291" s="1"/>
      <c r="DV291" s="1"/>
    </row>
    <row r="292" spans="2:126">
      <c r="B292" s="18"/>
      <c r="C292" s="19"/>
      <c r="D292" s="20"/>
      <c r="E292" s="17"/>
      <c r="F292" s="17"/>
      <c r="G292" s="17"/>
      <c r="H292" s="17"/>
      <c r="DO292" s="1"/>
      <c r="DP292" s="1"/>
      <c r="DQ292" s="1"/>
      <c r="DR292" s="1"/>
      <c r="DS292" s="1"/>
      <c r="DT292" s="1"/>
      <c r="DU292" s="1"/>
      <c r="DV292" s="1"/>
    </row>
    <row r="293" spans="2:126">
      <c r="B293" s="18"/>
      <c r="C293" s="19"/>
      <c r="D293" s="20"/>
      <c r="E293" s="17"/>
      <c r="F293" s="17"/>
      <c r="G293" s="17"/>
      <c r="H293" s="17"/>
      <c r="DO293" s="1"/>
      <c r="DP293" s="1"/>
      <c r="DQ293" s="1"/>
      <c r="DR293" s="1"/>
      <c r="DS293" s="1"/>
      <c r="DT293" s="1"/>
      <c r="DU293" s="1"/>
      <c r="DV293" s="1"/>
    </row>
    <row r="294" spans="2:126">
      <c r="B294" s="18"/>
      <c r="C294" s="19"/>
      <c r="D294" s="20"/>
      <c r="E294" s="17"/>
      <c r="F294" s="17"/>
      <c r="G294" s="17"/>
      <c r="H294" s="17"/>
      <c r="DO294" s="1"/>
      <c r="DP294" s="1"/>
      <c r="DQ294" s="1"/>
      <c r="DR294" s="1"/>
      <c r="DS294" s="1"/>
      <c r="DT294" s="1"/>
      <c r="DU294" s="1"/>
      <c r="DV294" s="1"/>
    </row>
    <row r="295" spans="2:126">
      <c r="B295" s="18"/>
      <c r="C295" s="19"/>
      <c r="D295" s="20"/>
      <c r="E295" s="17"/>
      <c r="F295" s="17"/>
      <c r="G295" s="17"/>
      <c r="H295" s="17"/>
      <c r="DO295" s="1"/>
      <c r="DP295" s="1"/>
      <c r="DQ295" s="1"/>
      <c r="DR295" s="1"/>
      <c r="DS295" s="1"/>
      <c r="DT295" s="1"/>
      <c r="DU295" s="1"/>
      <c r="DV295" s="1"/>
    </row>
    <row r="296" spans="2:126">
      <c r="B296" s="18"/>
      <c r="C296" s="19"/>
      <c r="D296" s="20"/>
      <c r="E296" s="17"/>
      <c r="F296" s="17"/>
      <c r="G296" s="17"/>
      <c r="H296" s="17"/>
      <c r="DO296" s="1"/>
      <c r="DP296" s="1"/>
      <c r="DQ296" s="1"/>
      <c r="DR296" s="1"/>
      <c r="DS296" s="1"/>
      <c r="DT296" s="1"/>
      <c r="DU296" s="1"/>
      <c r="DV296" s="1"/>
    </row>
    <row r="297" spans="2:126">
      <c r="B297" s="18"/>
      <c r="C297" s="19"/>
      <c r="D297" s="20"/>
      <c r="E297" s="17"/>
      <c r="F297" s="17"/>
      <c r="G297" s="17"/>
      <c r="H297" s="17"/>
      <c r="DO297" s="1"/>
      <c r="DP297" s="1"/>
      <c r="DQ297" s="1"/>
      <c r="DR297" s="1"/>
      <c r="DS297" s="1"/>
      <c r="DT297" s="1"/>
      <c r="DU297" s="1"/>
      <c r="DV297" s="1"/>
    </row>
    <row r="298" spans="2:126">
      <c r="B298" s="18"/>
      <c r="C298" s="19"/>
      <c r="D298" s="20"/>
      <c r="E298" s="17"/>
      <c r="F298" s="17"/>
      <c r="G298" s="17"/>
      <c r="H298" s="17"/>
      <c r="DO298" s="1"/>
      <c r="DP298" s="1"/>
      <c r="DQ298" s="1"/>
      <c r="DR298" s="1"/>
      <c r="DS298" s="1"/>
      <c r="DT298" s="1"/>
      <c r="DU298" s="1"/>
      <c r="DV298" s="1"/>
    </row>
    <row r="299" spans="2:126">
      <c r="B299" s="18"/>
      <c r="C299" s="19"/>
      <c r="D299" s="20"/>
      <c r="E299" s="17"/>
      <c r="F299" s="17"/>
      <c r="G299" s="17"/>
      <c r="H299" s="17"/>
      <c r="DO299" s="1"/>
      <c r="DP299" s="1"/>
      <c r="DQ299" s="1"/>
      <c r="DR299" s="1"/>
      <c r="DS299" s="1"/>
      <c r="DT299" s="1"/>
      <c r="DU299" s="1"/>
      <c r="DV299" s="1"/>
    </row>
    <row r="300" spans="2:126">
      <c r="B300" s="18"/>
      <c r="C300" s="19"/>
      <c r="D300" s="20"/>
      <c r="E300" s="17"/>
      <c r="F300" s="17"/>
      <c r="G300" s="17"/>
      <c r="H300" s="17"/>
      <c r="DO300" s="1"/>
      <c r="DP300" s="1"/>
      <c r="DQ300" s="1"/>
      <c r="DR300" s="1"/>
      <c r="DS300" s="1"/>
      <c r="DT300" s="1"/>
      <c r="DU300" s="1"/>
      <c r="DV300" s="1"/>
    </row>
    <row r="301" spans="2:126">
      <c r="B301" s="18"/>
      <c r="C301" s="19"/>
      <c r="D301" s="20"/>
      <c r="E301" s="17"/>
      <c r="F301" s="17"/>
      <c r="G301" s="17"/>
      <c r="H301" s="17"/>
      <c r="DO301" s="1"/>
      <c r="DP301" s="1"/>
      <c r="DQ301" s="1"/>
      <c r="DR301" s="1"/>
      <c r="DS301" s="1"/>
      <c r="DT301" s="1"/>
      <c r="DU301" s="1"/>
      <c r="DV301" s="1"/>
    </row>
    <row r="302" spans="2:126">
      <c r="B302" s="18"/>
      <c r="C302" s="19"/>
      <c r="D302" s="20"/>
      <c r="E302" s="17"/>
      <c r="F302" s="17"/>
      <c r="G302" s="17"/>
      <c r="H302" s="17"/>
      <c r="DO302" s="1"/>
      <c r="DP302" s="1"/>
      <c r="DQ302" s="1"/>
      <c r="DR302" s="1"/>
      <c r="DS302" s="1"/>
      <c r="DT302" s="1"/>
      <c r="DU302" s="1"/>
      <c r="DV302" s="1"/>
    </row>
    <row r="303" spans="2:126">
      <c r="B303" s="18"/>
      <c r="C303" s="19"/>
      <c r="D303" s="20"/>
      <c r="E303" s="17"/>
      <c r="F303" s="17"/>
      <c r="G303" s="17"/>
      <c r="H303" s="17"/>
      <c r="DO303" s="1"/>
      <c r="DP303" s="1"/>
      <c r="DQ303" s="1"/>
      <c r="DR303" s="1"/>
      <c r="DS303" s="1"/>
      <c r="DT303" s="1"/>
      <c r="DU303" s="1"/>
      <c r="DV303" s="1"/>
    </row>
    <row r="304" spans="2:126">
      <c r="B304" s="18"/>
      <c r="C304" s="19"/>
      <c r="D304" s="20"/>
      <c r="E304" s="17"/>
      <c r="F304" s="17"/>
      <c r="G304" s="17"/>
      <c r="H304" s="17"/>
      <c r="DO304" s="1"/>
      <c r="DP304" s="1"/>
      <c r="DQ304" s="1"/>
      <c r="DR304" s="1"/>
      <c r="DS304" s="1"/>
      <c r="DT304" s="1"/>
      <c r="DU304" s="1"/>
      <c r="DV304" s="1"/>
    </row>
    <row r="305" spans="2:126">
      <c r="B305" s="18"/>
      <c r="C305" s="19"/>
      <c r="D305" s="20"/>
      <c r="E305" s="17"/>
      <c r="F305" s="17"/>
      <c r="G305" s="17"/>
      <c r="H305" s="17"/>
      <c r="DO305" s="1"/>
      <c r="DP305" s="1"/>
      <c r="DQ305" s="1"/>
      <c r="DR305" s="1"/>
      <c r="DS305" s="1"/>
      <c r="DT305" s="1"/>
      <c r="DU305" s="1"/>
      <c r="DV305" s="1"/>
    </row>
    <row r="306" spans="2:126">
      <c r="B306" s="18"/>
      <c r="C306" s="19"/>
      <c r="D306" s="20"/>
      <c r="E306" s="17"/>
      <c r="F306" s="17"/>
      <c r="G306" s="17"/>
      <c r="H306" s="17"/>
      <c r="DO306" s="1"/>
      <c r="DP306" s="1"/>
      <c r="DQ306" s="1"/>
      <c r="DR306" s="1"/>
      <c r="DS306" s="1"/>
      <c r="DT306" s="1"/>
      <c r="DU306" s="1"/>
      <c r="DV306" s="1"/>
    </row>
    <row r="307" spans="2:126">
      <c r="B307" s="18"/>
      <c r="C307" s="19"/>
      <c r="D307" s="20"/>
      <c r="E307" s="17"/>
      <c r="F307" s="17"/>
      <c r="G307" s="17"/>
      <c r="H307" s="17"/>
      <c r="DO307" s="1"/>
      <c r="DP307" s="1"/>
      <c r="DQ307" s="1"/>
      <c r="DR307" s="1"/>
      <c r="DS307" s="1"/>
      <c r="DT307" s="1"/>
      <c r="DU307" s="1"/>
      <c r="DV307" s="1"/>
    </row>
    <row r="308" spans="2:126">
      <c r="B308" s="18"/>
      <c r="C308" s="19"/>
      <c r="D308" s="20"/>
      <c r="E308" s="17"/>
      <c r="F308" s="17"/>
      <c r="G308" s="17"/>
      <c r="H308" s="17"/>
      <c r="DO308" s="1"/>
      <c r="DP308" s="1"/>
      <c r="DQ308" s="1"/>
      <c r="DR308" s="1"/>
      <c r="DS308" s="1"/>
      <c r="DT308" s="1"/>
      <c r="DU308" s="1"/>
      <c r="DV308" s="1"/>
    </row>
    <row r="309" spans="2:126">
      <c r="B309" s="18"/>
      <c r="C309" s="19"/>
      <c r="D309" s="20"/>
      <c r="E309" s="17"/>
      <c r="F309" s="17"/>
      <c r="G309" s="17"/>
      <c r="H309" s="17"/>
      <c r="DO309" s="1"/>
      <c r="DP309" s="1"/>
      <c r="DQ309" s="1"/>
      <c r="DR309" s="1"/>
      <c r="DS309" s="1"/>
      <c r="DT309" s="1"/>
      <c r="DU309" s="1"/>
      <c r="DV309" s="1"/>
    </row>
    <row r="310" spans="2:126">
      <c r="B310" s="18"/>
      <c r="C310" s="19"/>
      <c r="D310" s="20"/>
      <c r="E310" s="17"/>
      <c r="F310" s="17"/>
      <c r="G310" s="17"/>
      <c r="H310" s="17"/>
      <c r="DO310" s="1"/>
      <c r="DP310" s="1"/>
      <c r="DQ310" s="1"/>
      <c r="DR310" s="1"/>
      <c r="DS310" s="1"/>
      <c r="DT310" s="1"/>
      <c r="DU310" s="1"/>
      <c r="DV310" s="1"/>
    </row>
    <row r="311" spans="2:126">
      <c r="B311" s="18"/>
      <c r="C311" s="19"/>
      <c r="D311" s="20"/>
      <c r="E311" s="17"/>
      <c r="F311" s="17"/>
      <c r="G311" s="17"/>
      <c r="H311" s="17"/>
      <c r="DO311" s="1"/>
      <c r="DP311" s="1"/>
      <c r="DQ311" s="1"/>
      <c r="DR311" s="1"/>
      <c r="DS311" s="1"/>
      <c r="DT311" s="1"/>
      <c r="DU311" s="1"/>
      <c r="DV311" s="1"/>
    </row>
    <row r="312" spans="2:126">
      <c r="B312" s="18"/>
      <c r="C312" s="19"/>
      <c r="D312" s="20"/>
      <c r="E312" s="17"/>
      <c r="F312" s="17"/>
      <c r="G312" s="17"/>
      <c r="H312" s="17"/>
      <c r="DO312" s="1"/>
      <c r="DP312" s="1"/>
      <c r="DQ312" s="1"/>
      <c r="DR312" s="1"/>
      <c r="DS312" s="1"/>
      <c r="DT312" s="1"/>
      <c r="DU312" s="1"/>
      <c r="DV312" s="1"/>
    </row>
    <row r="313" spans="2:126">
      <c r="B313" s="18"/>
      <c r="C313" s="19"/>
      <c r="D313" s="20"/>
      <c r="E313" s="17"/>
      <c r="F313" s="17"/>
      <c r="G313" s="17"/>
      <c r="H313" s="17"/>
      <c r="DO313" s="1"/>
      <c r="DP313" s="1"/>
      <c r="DQ313" s="1"/>
      <c r="DR313" s="1"/>
      <c r="DS313" s="1"/>
      <c r="DT313" s="1"/>
      <c r="DU313" s="1"/>
      <c r="DV313" s="1"/>
    </row>
    <row r="314" spans="2:126">
      <c r="B314" s="18"/>
      <c r="C314" s="19"/>
      <c r="D314" s="20"/>
      <c r="E314" s="17"/>
      <c r="F314" s="17"/>
      <c r="G314" s="17"/>
      <c r="H314" s="17"/>
      <c r="DO314" s="1"/>
      <c r="DP314" s="1"/>
      <c r="DQ314" s="1"/>
      <c r="DR314" s="1"/>
      <c r="DS314" s="1"/>
      <c r="DT314" s="1"/>
      <c r="DU314" s="1"/>
      <c r="DV314" s="1"/>
    </row>
    <row r="315" spans="2:126">
      <c r="B315" s="18"/>
      <c r="C315" s="19"/>
      <c r="D315" s="20"/>
      <c r="E315" s="17"/>
      <c r="F315" s="17"/>
      <c r="G315" s="17"/>
      <c r="H315" s="17"/>
      <c r="DO315" s="1"/>
      <c r="DP315" s="1"/>
      <c r="DQ315" s="1"/>
      <c r="DR315" s="1"/>
      <c r="DS315" s="1"/>
      <c r="DT315" s="1"/>
      <c r="DU315" s="1"/>
      <c r="DV315" s="1"/>
    </row>
    <row r="316" spans="2:126">
      <c r="B316" s="18"/>
      <c r="C316" s="19"/>
      <c r="D316" s="20"/>
      <c r="E316" s="17"/>
      <c r="F316" s="17"/>
      <c r="G316" s="17"/>
      <c r="H316" s="17"/>
      <c r="DO316" s="1"/>
      <c r="DP316" s="1"/>
      <c r="DQ316" s="1"/>
      <c r="DR316" s="1"/>
      <c r="DS316" s="1"/>
      <c r="DT316" s="1"/>
      <c r="DU316" s="1"/>
      <c r="DV316" s="1"/>
    </row>
    <row r="317" spans="2:126">
      <c r="B317" s="18"/>
      <c r="C317" s="19"/>
      <c r="D317" s="20"/>
      <c r="E317" s="17"/>
      <c r="F317" s="17"/>
      <c r="G317" s="17"/>
      <c r="H317" s="17"/>
      <c r="DO317" s="1"/>
      <c r="DP317" s="1"/>
      <c r="DQ317" s="1"/>
      <c r="DR317" s="1"/>
      <c r="DS317" s="1"/>
      <c r="DT317" s="1"/>
      <c r="DU317" s="1"/>
      <c r="DV317" s="1"/>
    </row>
    <row r="318" spans="2:126">
      <c r="B318" s="18"/>
      <c r="C318" s="19"/>
      <c r="D318" s="20"/>
      <c r="E318" s="17"/>
      <c r="F318" s="17"/>
      <c r="G318" s="17"/>
      <c r="H318" s="17"/>
      <c r="DO318" s="1"/>
      <c r="DP318" s="1"/>
      <c r="DQ318" s="1"/>
      <c r="DR318" s="1"/>
      <c r="DS318" s="1"/>
      <c r="DT318" s="1"/>
      <c r="DU318" s="1"/>
      <c r="DV318" s="1"/>
    </row>
    <row r="319" spans="2:126">
      <c r="B319" s="18"/>
      <c r="C319" s="19"/>
      <c r="D319" s="20"/>
      <c r="E319" s="17"/>
      <c r="F319" s="17"/>
      <c r="G319" s="17"/>
      <c r="H319" s="17"/>
      <c r="DO319" s="1"/>
      <c r="DP319" s="1"/>
      <c r="DQ319" s="1"/>
      <c r="DR319" s="1"/>
      <c r="DS319" s="1"/>
      <c r="DT319" s="1"/>
      <c r="DU319" s="1"/>
      <c r="DV319" s="1"/>
    </row>
    <row r="320" spans="2:126">
      <c r="B320" s="18"/>
      <c r="C320" s="19"/>
      <c r="D320" s="20"/>
      <c r="E320" s="17"/>
      <c r="F320" s="17"/>
      <c r="G320" s="17"/>
      <c r="H320" s="17"/>
      <c r="DO320" s="1"/>
      <c r="DP320" s="1"/>
      <c r="DQ320" s="1"/>
      <c r="DR320" s="1"/>
      <c r="DS320" s="1"/>
      <c r="DT320" s="1"/>
      <c r="DU320" s="1"/>
      <c r="DV320" s="1"/>
    </row>
    <row r="321" spans="2:126">
      <c r="B321" s="18"/>
      <c r="C321" s="19"/>
      <c r="D321" s="20"/>
      <c r="E321" s="17"/>
      <c r="F321" s="17"/>
      <c r="G321" s="17"/>
      <c r="H321" s="17"/>
      <c r="DO321" s="1"/>
      <c r="DP321" s="1"/>
      <c r="DQ321" s="1"/>
      <c r="DR321" s="1"/>
      <c r="DS321" s="1"/>
      <c r="DT321" s="1"/>
      <c r="DU321" s="1"/>
      <c r="DV321" s="1"/>
    </row>
    <row r="322" spans="2:126">
      <c r="B322" s="18"/>
      <c r="C322" s="19"/>
      <c r="D322" s="20"/>
      <c r="E322" s="17"/>
      <c r="F322" s="17"/>
      <c r="G322" s="17"/>
      <c r="H322" s="17"/>
      <c r="DO322" s="1"/>
      <c r="DP322" s="1"/>
      <c r="DQ322" s="1"/>
      <c r="DR322" s="1"/>
      <c r="DS322" s="1"/>
      <c r="DT322" s="1"/>
      <c r="DU322" s="1"/>
      <c r="DV322" s="1"/>
    </row>
    <row r="323" spans="2:126">
      <c r="B323" s="18"/>
      <c r="C323" s="19"/>
      <c r="D323" s="20"/>
      <c r="E323" s="17"/>
      <c r="F323" s="17"/>
      <c r="G323" s="17"/>
      <c r="H323" s="17"/>
      <c r="DO323" s="1"/>
      <c r="DP323" s="1"/>
      <c r="DQ323" s="1"/>
      <c r="DR323" s="1"/>
      <c r="DS323" s="1"/>
      <c r="DT323" s="1"/>
      <c r="DU323" s="1"/>
      <c r="DV323" s="1"/>
    </row>
    <row r="324" spans="2:126">
      <c r="B324" s="21"/>
      <c r="C324" s="21"/>
      <c r="D324" s="21"/>
      <c r="DO324" s="1"/>
      <c r="DP324" s="1"/>
      <c r="DQ324" s="1"/>
      <c r="DR324" s="1"/>
      <c r="DS324" s="1"/>
      <c r="DT324" s="1"/>
      <c r="DU324" s="1"/>
      <c r="DV324" s="1"/>
    </row>
    <row r="325" spans="2:126">
      <c r="B325" s="21"/>
      <c r="C325" s="21"/>
      <c r="D325" s="21"/>
      <c r="DO325" s="1"/>
      <c r="DP325" s="1"/>
      <c r="DQ325" s="1"/>
      <c r="DR325" s="1"/>
      <c r="DS325" s="1"/>
      <c r="DT325" s="1"/>
      <c r="DU325" s="1"/>
      <c r="DV325" s="1"/>
    </row>
    <row r="326" spans="2:126">
      <c r="B326" s="21"/>
      <c r="C326" s="21"/>
      <c r="D326" s="21"/>
      <c r="DO326" s="1"/>
      <c r="DP326" s="1"/>
      <c r="DQ326" s="1"/>
      <c r="DR326" s="1"/>
      <c r="DS326" s="1"/>
      <c r="DT326" s="1"/>
      <c r="DU326" s="1"/>
      <c r="DV326" s="1"/>
    </row>
    <row r="327" spans="2:126">
      <c r="B327" s="21"/>
      <c r="C327" s="21"/>
      <c r="D327" s="21"/>
      <c r="DO327" s="1"/>
      <c r="DP327" s="1"/>
      <c r="DQ327" s="1"/>
      <c r="DR327" s="1"/>
      <c r="DS327" s="1"/>
      <c r="DT327" s="1"/>
      <c r="DU327" s="1"/>
      <c r="DV327" s="1"/>
    </row>
    <row r="328" spans="2:126">
      <c r="B328" s="21"/>
      <c r="C328" s="21"/>
      <c r="D328" s="21"/>
      <c r="DO328" s="1"/>
      <c r="DP328" s="1"/>
      <c r="DQ328" s="1"/>
      <c r="DR328" s="1"/>
      <c r="DS328" s="1"/>
      <c r="DT328" s="1"/>
      <c r="DU328" s="1"/>
      <c r="DV328" s="1"/>
    </row>
    <row r="329" spans="2:126">
      <c r="B329" s="21"/>
      <c r="C329" s="21"/>
      <c r="D329" s="21"/>
      <c r="DO329" s="1"/>
      <c r="DP329" s="1"/>
      <c r="DQ329" s="1"/>
      <c r="DR329" s="1"/>
      <c r="DS329" s="1"/>
      <c r="DT329" s="1"/>
      <c r="DU329" s="1"/>
      <c r="DV329" s="1"/>
    </row>
    <row r="330" spans="2:126">
      <c r="B330" s="21"/>
      <c r="C330" s="21"/>
      <c r="D330" s="21"/>
      <c r="DO330" s="1"/>
      <c r="DP330" s="1"/>
      <c r="DQ330" s="1"/>
      <c r="DR330" s="1"/>
      <c r="DS330" s="1"/>
      <c r="DT330" s="1"/>
      <c r="DU330" s="1"/>
      <c r="DV330" s="1"/>
    </row>
    <row r="331" spans="2:126">
      <c r="B331" s="21"/>
      <c r="C331" s="21"/>
      <c r="D331" s="21"/>
      <c r="DO331" s="1"/>
      <c r="DP331" s="1"/>
      <c r="DQ331" s="1"/>
      <c r="DR331" s="1"/>
      <c r="DS331" s="1"/>
      <c r="DT331" s="1"/>
      <c r="DU331" s="1"/>
      <c r="DV331" s="1"/>
    </row>
    <row r="332" spans="2:126">
      <c r="B332" s="21"/>
      <c r="C332" s="21"/>
      <c r="D332" s="21"/>
      <c r="DO332" s="1"/>
      <c r="DP332" s="1"/>
      <c r="DQ332" s="1"/>
      <c r="DR332" s="1"/>
      <c r="DS332" s="1"/>
      <c r="DT332" s="1"/>
      <c r="DU332" s="1"/>
      <c r="DV332" s="1"/>
    </row>
    <row r="333" spans="2:126">
      <c r="B333" s="21"/>
      <c r="C333" s="21"/>
      <c r="D333" s="21"/>
      <c r="DO333" s="1"/>
      <c r="DP333" s="1"/>
      <c r="DQ333" s="1"/>
      <c r="DR333" s="1"/>
      <c r="DS333" s="1"/>
      <c r="DT333" s="1"/>
      <c r="DU333" s="1"/>
      <c r="DV333" s="1"/>
    </row>
    <row r="334" spans="2:126">
      <c r="B334" s="21"/>
      <c r="C334" s="21"/>
      <c r="D334" s="21"/>
      <c r="DO334" s="1"/>
      <c r="DP334" s="1"/>
      <c r="DQ334" s="1"/>
      <c r="DR334" s="1"/>
      <c r="DS334" s="1"/>
      <c r="DT334" s="1"/>
      <c r="DU334" s="1"/>
      <c r="DV334" s="1"/>
    </row>
    <row r="335" spans="2:126">
      <c r="B335" s="21"/>
      <c r="C335" s="21"/>
      <c r="D335" s="21"/>
      <c r="DO335" s="1"/>
      <c r="DP335" s="1"/>
      <c r="DQ335" s="1"/>
      <c r="DR335" s="1"/>
      <c r="DS335" s="1"/>
      <c r="DT335" s="1"/>
      <c r="DU335" s="1"/>
      <c r="DV335" s="1"/>
    </row>
    <row r="336" spans="2:126">
      <c r="B336" s="21"/>
      <c r="C336" s="21"/>
      <c r="D336" s="21"/>
      <c r="DO336" s="1"/>
      <c r="DP336" s="1"/>
      <c r="DQ336" s="1"/>
      <c r="DR336" s="1"/>
      <c r="DS336" s="1"/>
      <c r="DT336" s="1"/>
      <c r="DU336" s="1"/>
      <c r="DV336" s="1"/>
    </row>
    <row r="337" spans="2:126">
      <c r="B337" s="21"/>
      <c r="C337" s="21"/>
      <c r="D337" s="21"/>
      <c r="DO337" s="1"/>
      <c r="DP337" s="1"/>
      <c r="DQ337" s="1"/>
      <c r="DR337" s="1"/>
      <c r="DS337" s="1"/>
      <c r="DT337" s="1"/>
      <c r="DU337" s="1"/>
      <c r="DV337" s="1"/>
    </row>
    <row r="338" spans="2:126">
      <c r="B338" s="21"/>
      <c r="C338" s="21"/>
      <c r="D338" s="21"/>
      <c r="DO338" s="1"/>
      <c r="DP338" s="1"/>
      <c r="DQ338" s="1"/>
      <c r="DR338" s="1"/>
      <c r="DS338" s="1"/>
      <c r="DT338" s="1"/>
      <c r="DU338" s="1"/>
      <c r="DV338" s="1"/>
    </row>
    <row r="339" spans="2:126">
      <c r="B339" s="21"/>
      <c r="C339" s="21"/>
      <c r="D339" s="21"/>
      <c r="DO339" s="1"/>
      <c r="DP339" s="1"/>
      <c r="DQ339" s="1"/>
      <c r="DR339" s="1"/>
      <c r="DS339" s="1"/>
      <c r="DT339" s="1"/>
      <c r="DU339" s="1"/>
      <c r="DV339" s="1"/>
    </row>
    <row r="340" spans="2:126">
      <c r="B340" s="21"/>
      <c r="C340" s="21"/>
      <c r="D340" s="21"/>
      <c r="DO340" s="1"/>
      <c r="DP340" s="1"/>
      <c r="DQ340" s="1"/>
      <c r="DR340" s="1"/>
      <c r="DS340" s="1"/>
      <c r="DT340" s="1"/>
      <c r="DU340" s="1"/>
      <c r="DV340" s="1"/>
    </row>
    <row r="341" spans="2:126">
      <c r="B341" s="21"/>
      <c r="C341" s="21"/>
      <c r="D341" s="21"/>
      <c r="DO341" s="1"/>
      <c r="DP341" s="1"/>
      <c r="DQ341" s="1"/>
      <c r="DR341" s="1"/>
      <c r="DS341" s="1"/>
      <c r="DT341" s="1"/>
      <c r="DU341" s="1"/>
      <c r="DV341" s="1"/>
    </row>
    <row r="342" spans="2:126">
      <c r="B342" s="21"/>
      <c r="C342" s="21"/>
      <c r="D342" s="21"/>
      <c r="DO342" s="1"/>
      <c r="DP342" s="1"/>
      <c r="DQ342" s="1"/>
      <c r="DR342" s="1"/>
      <c r="DS342" s="1"/>
      <c r="DT342" s="1"/>
      <c r="DU342" s="1"/>
      <c r="DV342" s="1"/>
    </row>
    <row r="343" spans="2:126">
      <c r="B343" s="21"/>
      <c r="C343" s="21"/>
      <c r="D343" s="21"/>
      <c r="DO343" s="1"/>
      <c r="DP343" s="1"/>
      <c r="DQ343" s="1"/>
      <c r="DR343" s="1"/>
      <c r="DS343" s="1"/>
      <c r="DT343" s="1"/>
      <c r="DU343" s="1"/>
      <c r="DV343" s="1"/>
    </row>
    <row r="344" spans="2:126">
      <c r="B344" s="21"/>
      <c r="C344" s="21"/>
      <c r="D344" s="21"/>
      <c r="DO344" s="1"/>
      <c r="DP344" s="1"/>
      <c r="DQ344" s="1"/>
      <c r="DR344" s="1"/>
      <c r="DS344" s="1"/>
      <c r="DT344" s="1"/>
      <c r="DU344" s="1"/>
      <c r="DV344" s="1"/>
    </row>
    <row r="345" spans="2:126">
      <c r="B345" s="21"/>
      <c r="C345" s="21"/>
      <c r="D345" s="21"/>
      <c r="DO345" s="1"/>
      <c r="DP345" s="1"/>
      <c r="DQ345" s="1"/>
      <c r="DR345" s="1"/>
      <c r="DS345" s="1"/>
      <c r="DT345" s="1"/>
      <c r="DU345" s="1"/>
      <c r="DV345" s="1"/>
    </row>
    <row r="346" spans="2:126">
      <c r="B346" s="21"/>
      <c r="C346" s="21"/>
      <c r="D346" s="21"/>
      <c r="DO346" s="1"/>
      <c r="DP346" s="1"/>
      <c r="DQ346" s="1"/>
      <c r="DR346" s="1"/>
      <c r="DS346" s="1"/>
      <c r="DT346" s="1"/>
      <c r="DU346" s="1"/>
      <c r="DV346" s="1"/>
    </row>
    <row r="347" spans="2:126">
      <c r="B347" s="21"/>
      <c r="C347" s="21"/>
      <c r="D347" s="21"/>
      <c r="DO347" s="1"/>
      <c r="DP347" s="1"/>
      <c r="DQ347" s="1"/>
      <c r="DR347" s="1"/>
      <c r="DS347" s="1"/>
      <c r="DT347" s="1"/>
      <c r="DU347" s="1"/>
      <c r="DV347" s="1"/>
    </row>
    <row r="348" spans="2:126">
      <c r="B348" s="21"/>
      <c r="C348" s="21"/>
      <c r="D348" s="21"/>
      <c r="DO348" s="1"/>
      <c r="DP348" s="1"/>
      <c r="DQ348" s="1"/>
      <c r="DR348" s="1"/>
      <c r="DS348" s="1"/>
      <c r="DT348" s="1"/>
      <c r="DU348" s="1"/>
      <c r="DV348" s="1"/>
    </row>
    <row r="349" spans="2:126">
      <c r="B349" s="21"/>
      <c r="C349" s="21"/>
      <c r="D349" s="21"/>
      <c r="DO349" s="1"/>
      <c r="DP349" s="1"/>
      <c r="DQ349" s="1"/>
      <c r="DR349" s="1"/>
      <c r="DS349" s="1"/>
      <c r="DT349" s="1"/>
      <c r="DU349" s="1"/>
      <c r="DV349" s="1"/>
    </row>
    <row r="350" spans="2:126">
      <c r="B350" s="21"/>
      <c r="C350" s="21"/>
      <c r="D350" s="21"/>
      <c r="DO350" s="1"/>
      <c r="DP350" s="1"/>
      <c r="DQ350" s="1"/>
      <c r="DR350" s="1"/>
      <c r="DS350" s="1"/>
      <c r="DT350" s="1"/>
      <c r="DU350" s="1"/>
      <c r="DV350" s="1"/>
    </row>
    <row r="351" spans="2:126">
      <c r="B351" s="21"/>
      <c r="C351" s="21"/>
      <c r="D351" s="21"/>
      <c r="DO351" s="1"/>
      <c r="DP351" s="1"/>
      <c r="DQ351" s="1"/>
      <c r="DR351" s="1"/>
      <c r="DS351" s="1"/>
      <c r="DT351" s="1"/>
      <c r="DU351" s="1"/>
      <c r="DV351" s="1"/>
    </row>
    <row r="352" spans="2:126">
      <c r="B352" s="21"/>
      <c r="C352" s="21"/>
      <c r="D352" s="21"/>
      <c r="DO352" s="1"/>
      <c r="DP352" s="1"/>
      <c r="DQ352" s="1"/>
      <c r="DR352" s="1"/>
      <c r="DS352" s="1"/>
      <c r="DT352" s="1"/>
      <c r="DU352" s="1"/>
      <c r="DV352" s="1"/>
    </row>
    <row r="353" spans="2:126">
      <c r="B353" s="21"/>
      <c r="C353" s="21"/>
      <c r="D353" s="21"/>
      <c r="DO353" s="1"/>
      <c r="DP353" s="1"/>
      <c r="DQ353" s="1"/>
      <c r="DR353" s="1"/>
      <c r="DS353" s="1"/>
      <c r="DT353" s="1"/>
      <c r="DU353" s="1"/>
      <c r="DV353" s="1"/>
    </row>
    <row r="354" spans="2:126">
      <c r="B354" s="21"/>
      <c r="C354" s="21"/>
      <c r="D354" s="21"/>
      <c r="DO354" s="1"/>
      <c r="DP354" s="1"/>
      <c r="DQ354" s="1"/>
      <c r="DR354" s="1"/>
      <c r="DS354" s="1"/>
      <c r="DT354" s="1"/>
      <c r="DU354" s="1"/>
      <c r="DV354" s="1"/>
    </row>
    <row r="355" spans="2:126">
      <c r="B355" s="21"/>
      <c r="C355" s="21"/>
      <c r="D355" s="21"/>
      <c r="DO355" s="1"/>
      <c r="DP355" s="1"/>
      <c r="DQ355" s="1"/>
      <c r="DR355" s="1"/>
      <c r="DS355" s="1"/>
      <c r="DT355" s="1"/>
      <c r="DU355" s="1"/>
      <c r="DV355" s="1"/>
    </row>
    <row r="356" spans="2:126">
      <c r="B356" s="21"/>
      <c r="C356" s="21"/>
      <c r="D356" s="21"/>
      <c r="DO356" s="1"/>
      <c r="DP356" s="1"/>
      <c r="DQ356" s="1"/>
      <c r="DR356" s="1"/>
      <c r="DS356" s="1"/>
      <c r="DT356" s="1"/>
      <c r="DU356" s="1"/>
      <c r="DV356" s="1"/>
    </row>
    <row r="357" spans="2:126">
      <c r="B357" s="21"/>
      <c r="C357" s="21"/>
      <c r="D357" s="21"/>
      <c r="DO357" s="1"/>
      <c r="DP357" s="1"/>
      <c r="DQ357" s="1"/>
      <c r="DR357" s="1"/>
      <c r="DS357" s="1"/>
      <c r="DT357" s="1"/>
      <c r="DU357" s="1"/>
      <c r="DV357" s="1"/>
    </row>
    <row r="358" spans="2:126">
      <c r="B358" s="21"/>
      <c r="C358" s="21"/>
      <c r="D358" s="21"/>
      <c r="DO358" s="1"/>
      <c r="DP358" s="1"/>
      <c r="DQ358" s="1"/>
      <c r="DR358" s="1"/>
      <c r="DS358" s="1"/>
      <c r="DT358" s="1"/>
      <c r="DU358" s="1"/>
      <c r="DV358" s="1"/>
    </row>
    <row r="359" spans="2:126">
      <c r="B359" s="21"/>
      <c r="C359" s="21"/>
      <c r="D359" s="21"/>
      <c r="DO359" s="1"/>
      <c r="DP359" s="1"/>
      <c r="DQ359" s="1"/>
      <c r="DR359" s="1"/>
      <c r="DS359" s="1"/>
      <c r="DT359" s="1"/>
      <c r="DU359" s="1"/>
      <c r="DV359" s="1"/>
    </row>
    <row r="360" spans="2:126">
      <c r="B360" s="21"/>
      <c r="C360" s="21"/>
      <c r="D360" s="21"/>
      <c r="DO360" s="1"/>
      <c r="DP360" s="1"/>
      <c r="DQ360" s="1"/>
      <c r="DR360" s="1"/>
      <c r="DS360" s="1"/>
      <c r="DT360" s="1"/>
      <c r="DU360" s="1"/>
      <c r="DV360" s="1"/>
    </row>
    <row r="361" spans="2:126">
      <c r="B361" s="21"/>
      <c r="C361" s="21"/>
      <c r="D361" s="21"/>
      <c r="DO361" s="1"/>
      <c r="DP361" s="1"/>
      <c r="DQ361" s="1"/>
      <c r="DR361" s="1"/>
      <c r="DS361" s="1"/>
      <c r="DT361" s="1"/>
      <c r="DU361" s="1"/>
      <c r="DV361" s="1"/>
    </row>
    <row r="362" spans="2:126">
      <c r="B362" s="21"/>
      <c r="C362" s="21"/>
      <c r="D362" s="21"/>
      <c r="DO362" s="1"/>
      <c r="DP362" s="1"/>
      <c r="DQ362" s="1"/>
      <c r="DR362" s="1"/>
      <c r="DS362" s="1"/>
      <c r="DT362" s="1"/>
      <c r="DU362" s="1"/>
      <c r="DV362" s="1"/>
    </row>
    <row r="363" spans="2:126">
      <c r="B363" s="21"/>
      <c r="C363" s="21"/>
      <c r="D363" s="21"/>
      <c r="DO363" s="1"/>
      <c r="DP363" s="1"/>
      <c r="DQ363" s="1"/>
      <c r="DR363" s="1"/>
      <c r="DS363" s="1"/>
      <c r="DT363" s="1"/>
      <c r="DU363" s="1"/>
      <c r="DV363" s="1"/>
    </row>
    <row r="364" spans="2:126">
      <c r="B364" s="21"/>
      <c r="C364" s="21"/>
      <c r="D364" s="21"/>
      <c r="DO364" s="1"/>
      <c r="DP364" s="1"/>
      <c r="DQ364" s="1"/>
      <c r="DR364" s="1"/>
      <c r="DS364" s="1"/>
      <c r="DT364" s="1"/>
      <c r="DU364" s="1"/>
      <c r="DV364" s="1"/>
    </row>
    <row r="365" spans="2:126">
      <c r="B365" s="21"/>
      <c r="C365" s="21"/>
      <c r="D365" s="21"/>
      <c r="DO365" s="1"/>
      <c r="DP365" s="1"/>
      <c r="DQ365" s="1"/>
      <c r="DR365" s="1"/>
      <c r="DS365" s="1"/>
      <c r="DT365" s="1"/>
      <c r="DU365" s="1"/>
      <c r="DV365" s="1"/>
    </row>
    <row r="366" spans="2:126">
      <c r="B366" s="21"/>
      <c r="C366" s="21"/>
      <c r="D366" s="21"/>
      <c r="DO366" s="1"/>
      <c r="DP366" s="1"/>
      <c r="DQ366" s="1"/>
      <c r="DR366" s="1"/>
      <c r="DS366" s="1"/>
      <c r="DT366" s="1"/>
      <c r="DU366" s="1"/>
      <c r="DV366" s="1"/>
    </row>
    <row r="367" spans="2:126">
      <c r="B367" s="21"/>
      <c r="C367" s="21"/>
      <c r="D367" s="21"/>
      <c r="DO367" s="1"/>
      <c r="DP367" s="1"/>
      <c r="DQ367" s="1"/>
      <c r="DR367" s="1"/>
      <c r="DS367" s="1"/>
      <c r="DT367" s="1"/>
      <c r="DU367" s="1"/>
      <c r="DV367" s="1"/>
    </row>
    <row r="368" spans="2:126">
      <c r="B368" s="21"/>
      <c r="C368" s="21"/>
      <c r="D368" s="21"/>
      <c r="DO368" s="1"/>
      <c r="DP368" s="1"/>
      <c r="DQ368" s="1"/>
      <c r="DR368" s="1"/>
      <c r="DS368" s="1"/>
      <c r="DT368" s="1"/>
      <c r="DU368" s="1"/>
      <c r="DV368" s="1"/>
    </row>
    <row r="369" spans="2:126">
      <c r="B369" s="21"/>
      <c r="C369" s="21"/>
      <c r="D369" s="21"/>
      <c r="DO369" s="1"/>
      <c r="DP369" s="1"/>
      <c r="DQ369" s="1"/>
      <c r="DR369" s="1"/>
      <c r="DS369" s="1"/>
      <c r="DT369" s="1"/>
      <c r="DU369" s="1"/>
      <c r="DV369" s="1"/>
    </row>
    <row r="370" spans="2:126">
      <c r="B370" s="21"/>
      <c r="C370" s="21"/>
      <c r="D370" s="21"/>
      <c r="DO370" s="1"/>
      <c r="DP370" s="1"/>
      <c r="DQ370" s="1"/>
      <c r="DR370" s="1"/>
      <c r="DS370" s="1"/>
      <c r="DT370" s="1"/>
      <c r="DU370" s="1"/>
      <c r="DV370" s="1"/>
    </row>
    <row r="371" spans="2:126">
      <c r="B371" s="21"/>
      <c r="C371" s="21"/>
      <c r="D371" s="21"/>
      <c r="DO371" s="1"/>
      <c r="DP371" s="1"/>
      <c r="DQ371" s="1"/>
      <c r="DR371" s="1"/>
      <c r="DS371" s="1"/>
      <c r="DT371" s="1"/>
      <c r="DU371" s="1"/>
      <c r="DV371" s="1"/>
    </row>
    <row r="372" spans="2:126">
      <c r="B372" s="21"/>
      <c r="C372" s="21"/>
      <c r="D372" s="21"/>
      <c r="DO372" s="1"/>
      <c r="DP372" s="1"/>
      <c r="DQ372" s="1"/>
      <c r="DR372" s="1"/>
      <c r="DS372" s="1"/>
      <c r="DT372" s="1"/>
      <c r="DU372" s="1"/>
      <c r="DV372" s="1"/>
    </row>
    <row r="373" spans="2:126">
      <c r="B373" s="21"/>
      <c r="C373" s="21"/>
      <c r="D373" s="21"/>
      <c r="DO373" s="1"/>
      <c r="DP373" s="1"/>
      <c r="DQ373" s="1"/>
      <c r="DR373" s="1"/>
      <c r="DS373" s="1"/>
      <c r="DT373" s="1"/>
      <c r="DU373" s="1"/>
      <c r="DV373" s="1"/>
    </row>
    <row r="374" spans="2:126">
      <c r="B374" s="21"/>
      <c r="C374" s="21"/>
      <c r="D374" s="21"/>
      <c r="DO374" s="1"/>
      <c r="DP374" s="1"/>
      <c r="DQ374" s="1"/>
      <c r="DR374" s="1"/>
      <c r="DS374" s="1"/>
      <c r="DT374" s="1"/>
      <c r="DU374" s="1"/>
      <c r="DV374" s="1"/>
    </row>
    <row r="375" spans="2:126">
      <c r="B375" s="21"/>
      <c r="C375" s="21"/>
      <c r="D375" s="21"/>
      <c r="DO375" s="1"/>
      <c r="DP375" s="1"/>
      <c r="DQ375" s="1"/>
      <c r="DR375" s="1"/>
      <c r="DS375" s="1"/>
      <c r="DT375" s="1"/>
      <c r="DU375" s="1"/>
      <c r="DV375" s="1"/>
    </row>
    <row r="376" spans="2:126">
      <c r="B376" s="21"/>
      <c r="C376" s="21"/>
      <c r="D376" s="21"/>
      <c r="DO376" s="1"/>
      <c r="DP376" s="1"/>
      <c r="DQ376" s="1"/>
      <c r="DR376" s="1"/>
      <c r="DS376" s="1"/>
      <c r="DT376" s="1"/>
      <c r="DU376" s="1"/>
      <c r="DV376" s="1"/>
    </row>
    <row r="377" spans="2:126">
      <c r="B377" s="21"/>
      <c r="C377" s="21"/>
      <c r="D377" s="21"/>
      <c r="DO377" s="1"/>
      <c r="DP377" s="1"/>
      <c r="DQ377" s="1"/>
      <c r="DR377" s="1"/>
      <c r="DS377" s="1"/>
      <c r="DT377" s="1"/>
      <c r="DU377" s="1"/>
      <c r="DV377" s="1"/>
    </row>
    <row r="378" spans="2:126">
      <c r="B378" s="21"/>
      <c r="C378" s="21"/>
      <c r="D378" s="21"/>
      <c r="DO378" s="1"/>
      <c r="DP378" s="1"/>
      <c r="DQ378" s="1"/>
      <c r="DR378" s="1"/>
      <c r="DS378" s="1"/>
      <c r="DT378" s="1"/>
      <c r="DU378" s="1"/>
      <c r="DV378" s="1"/>
    </row>
    <row r="379" spans="2:126">
      <c r="B379" s="21"/>
      <c r="C379" s="21"/>
      <c r="D379" s="21"/>
      <c r="DO379" s="1"/>
      <c r="DP379" s="1"/>
      <c r="DQ379" s="1"/>
      <c r="DR379" s="1"/>
      <c r="DS379" s="1"/>
      <c r="DT379" s="1"/>
      <c r="DU379" s="1"/>
      <c r="DV379" s="1"/>
    </row>
    <row r="380" spans="2:126">
      <c r="B380" s="21"/>
      <c r="C380" s="21"/>
      <c r="D380" s="21"/>
      <c r="DO380" s="1"/>
      <c r="DP380" s="1"/>
      <c r="DQ380" s="1"/>
      <c r="DR380" s="1"/>
      <c r="DS380" s="1"/>
      <c r="DT380" s="1"/>
      <c r="DU380" s="1"/>
      <c r="DV380" s="1"/>
    </row>
    <row r="381" spans="2:126">
      <c r="B381" s="21"/>
      <c r="C381" s="21"/>
      <c r="D381" s="21"/>
      <c r="DO381" s="1"/>
      <c r="DP381" s="1"/>
      <c r="DQ381" s="1"/>
      <c r="DR381" s="1"/>
      <c r="DS381" s="1"/>
      <c r="DT381" s="1"/>
      <c r="DU381" s="1"/>
      <c r="DV381" s="1"/>
    </row>
    <row r="382" spans="2:126">
      <c r="B382" s="21"/>
      <c r="C382" s="21"/>
      <c r="D382" s="21"/>
      <c r="DO382" s="1"/>
      <c r="DP382" s="1"/>
      <c r="DQ382" s="1"/>
      <c r="DR382" s="1"/>
      <c r="DS382" s="1"/>
      <c r="DT382" s="1"/>
      <c r="DU382" s="1"/>
      <c r="DV382" s="1"/>
    </row>
    <row r="383" spans="2:126">
      <c r="B383" s="21"/>
      <c r="C383" s="21"/>
      <c r="D383" s="21"/>
      <c r="DO383" s="1"/>
      <c r="DP383" s="1"/>
      <c r="DQ383" s="1"/>
      <c r="DR383" s="1"/>
      <c r="DS383" s="1"/>
      <c r="DT383" s="1"/>
      <c r="DU383" s="1"/>
      <c r="DV383" s="1"/>
    </row>
    <row r="384" spans="2:126">
      <c r="DO384" s="1"/>
      <c r="DP384" s="1"/>
      <c r="DQ384" s="1"/>
      <c r="DR384" s="1"/>
      <c r="DS384" s="1"/>
      <c r="DT384" s="1"/>
      <c r="DU384" s="1"/>
      <c r="DV384" s="1"/>
    </row>
  </sheetData>
  <autoFilter ref="B7:K7" xr:uid="{9955C229-ECCB-4CB8-B0D3-6850CF18FE45}">
    <sortState xmlns:xlrd2="http://schemas.microsoft.com/office/spreadsheetml/2017/richdata2" ref="B8:K32">
      <sortCondition ref="B7"/>
    </sortState>
  </autoFilter>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76A6-D2D9-47BE-88BA-F51EB61D8071}">
  <sheetPr codeName="Sheet1">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58">
        <f>+Wochenübersicht!B8</f>
        <v>45229</v>
      </c>
      <c r="C4" s="58"/>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23431</v>
      </c>
      <c r="D7" s="28">
        <f>+SUMPRODUCT(C8:C20000,D8:D20000)/C7</f>
        <v>19.230766505910985</v>
      </c>
      <c r="E7" s="8" t="s">
        <v>0</v>
      </c>
      <c r="F7" s="34"/>
      <c r="H7" s="29"/>
    </row>
    <row r="8" spans="1:8">
      <c r="B8" s="61">
        <v>45229.333418553244</v>
      </c>
      <c r="C8" s="62">
        <v>11</v>
      </c>
      <c r="D8" s="59">
        <v>18.989999999999998</v>
      </c>
      <c r="E8" s="63" t="s">
        <v>0</v>
      </c>
      <c r="F8" s="63" t="s">
        <v>15</v>
      </c>
    </row>
    <row r="9" spans="1:8">
      <c r="B9" s="61">
        <v>45229.333418599534</v>
      </c>
      <c r="C9" s="62">
        <v>65</v>
      </c>
      <c r="D9" s="59">
        <v>18.989999999999998</v>
      </c>
      <c r="E9" s="63" t="s">
        <v>0</v>
      </c>
      <c r="F9" s="63" t="s">
        <v>15</v>
      </c>
    </row>
    <row r="10" spans="1:8">
      <c r="B10" s="61">
        <v>45229.334568831022</v>
      </c>
      <c r="C10" s="62">
        <v>76</v>
      </c>
      <c r="D10" s="59">
        <v>19.05</v>
      </c>
      <c r="E10" s="63" t="s">
        <v>0</v>
      </c>
      <c r="F10" s="63" t="s">
        <v>16</v>
      </c>
    </row>
    <row r="11" spans="1:8">
      <c r="B11" s="61">
        <v>45229.339942939812</v>
      </c>
      <c r="C11" s="62">
        <v>76</v>
      </c>
      <c r="D11" s="59">
        <v>19.190000000000001</v>
      </c>
      <c r="E11" s="63" t="s">
        <v>0</v>
      </c>
      <c r="F11" s="63" t="s">
        <v>15</v>
      </c>
    </row>
    <row r="12" spans="1:8">
      <c r="B12" s="61">
        <v>45229.340172025462</v>
      </c>
      <c r="C12" s="62">
        <v>76</v>
      </c>
      <c r="D12" s="59">
        <v>19.18</v>
      </c>
      <c r="E12" s="63" t="s">
        <v>0</v>
      </c>
      <c r="F12" s="63" t="s">
        <v>16</v>
      </c>
    </row>
    <row r="13" spans="1:8">
      <c r="B13" s="61">
        <v>45229.340637696761</v>
      </c>
      <c r="C13" s="62">
        <v>76</v>
      </c>
      <c r="D13" s="59">
        <v>19.170000000000002</v>
      </c>
      <c r="E13" s="63" t="s">
        <v>0</v>
      </c>
      <c r="F13" s="63" t="s">
        <v>16</v>
      </c>
    </row>
    <row r="14" spans="1:8">
      <c r="B14" s="61">
        <v>45229.340649803242</v>
      </c>
      <c r="C14" s="62">
        <v>391</v>
      </c>
      <c r="D14" s="59">
        <v>19.16</v>
      </c>
      <c r="E14" s="63" t="s">
        <v>0</v>
      </c>
      <c r="F14" s="63" t="s">
        <v>15</v>
      </c>
    </row>
    <row r="15" spans="1:8">
      <c r="B15" s="61">
        <v>45229.340649803242</v>
      </c>
      <c r="C15" s="62">
        <v>22</v>
      </c>
      <c r="D15" s="59">
        <v>19.16</v>
      </c>
      <c r="E15" s="63" t="s">
        <v>0</v>
      </c>
      <c r="F15" s="63" t="s">
        <v>15</v>
      </c>
    </row>
    <row r="16" spans="1:8">
      <c r="B16" s="61">
        <v>45229.340649849539</v>
      </c>
      <c r="C16" s="62">
        <v>34</v>
      </c>
      <c r="D16" s="59">
        <v>19.16</v>
      </c>
      <c r="E16" s="63" t="s">
        <v>0</v>
      </c>
      <c r="F16" s="63" t="s">
        <v>15</v>
      </c>
    </row>
    <row r="17" spans="2:6">
      <c r="B17" s="61">
        <v>45229.340649849539</v>
      </c>
      <c r="C17" s="62">
        <v>43</v>
      </c>
      <c r="D17" s="59">
        <v>19.16</v>
      </c>
      <c r="E17" s="63" t="s">
        <v>0</v>
      </c>
      <c r="F17" s="63" t="s">
        <v>15</v>
      </c>
    </row>
    <row r="18" spans="2:6">
      <c r="B18" s="61">
        <v>45229.34064988426</v>
      </c>
      <c r="C18" s="62">
        <v>34</v>
      </c>
      <c r="D18" s="59">
        <v>19.16</v>
      </c>
      <c r="E18" s="63" t="s">
        <v>0</v>
      </c>
      <c r="F18" s="63" t="s">
        <v>15</v>
      </c>
    </row>
    <row r="19" spans="2:6">
      <c r="B19" s="61">
        <v>45229.34064988426</v>
      </c>
      <c r="C19" s="62">
        <v>84</v>
      </c>
      <c r="D19" s="59">
        <v>19.16</v>
      </c>
      <c r="E19" s="63" t="s">
        <v>0</v>
      </c>
      <c r="F19" s="63" t="s">
        <v>15</v>
      </c>
    </row>
    <row r="20" spans="2:6">
      <c r="B20" s="61">
        <v>45229.342934525463</v>
      </c>
      <c r="C20" s="62">
        <v>71</v>
      </c>
      <c r="D20" s="59">
        <v>19.23</v>
      </c>
      <c r="E20" s="63" t="s">
        <v>0</v>
      </c>
      <c r="F20" s="63" t="s">
        <v>17</v>
      </c>
    </row>
    <row r="21" spans="2:6">
      <c r="B21" s="61">
        <v>45229.34293457176</v>
      </c>
      <c r="C21" s="62">
        <v>5</v>
      </c>
      <c r="D21" s="59">
        <v>19.23</v>
      </c>
      <c r="E21" s="63" t="s">
        <v>0</v>
      </c>
      <c r="F21" s="63" t="s">
        <v>17</v>
      </c>
    </row>
    <row r="22" spans="2:6">
      <c r="B22" s="61">
        <v>45229.34293457176</v>
      </c>
      <c r="C22" s="62">
        <v>76</v>
      </c>
      <c r="D22" s="59">
        <v>19.239999999999998</v>
      </c>
      <c r="E22" s="63" t="s">
        <v>0</v>
      </c>
      <c r="F22" s="63" t="s">
        <v>15</v>
      </c>
    </row>
    <row r="23" spans="2:6">
      <c r="B23" s="61">
        <v>45229.34293460648</v>
      </c>
      <c r="C23" s="62">
        <v>48</v>
      </c>
      <c r="D23" s="59">
        <v>19.239999999999998</v>
      </c>
      <c r="E23" s="63" t="s">
        <v>0</v>
      </c>
      <c r="F23" s="63" t="s">
        <v>15</v>
      </c>
    </row>
    <row r="24" spans="2:6">
      <c r="B24" s="61">
        <v>45229.34293460648</v>
      </c>
      <c r="C24" s="62">
        <v>28</v>
      </c>
      <c r="D24" s="59">
        <v>19.239999999999998</v>
      </c>
      <c r="E24" s="63" t="s">
        <v>0</v>
      </c>
      <c r="F24" s="63" t="s">
        <v>15</v>
      </c>
    </row>
    <row r="25" spans="2:6">
      <c r="B25" s="61">
        <v>45229.342934641201</v>
      </c>
      <c r="C25" s="62">
        <v>152</v>
      </c>
      <c r="D25" s="59">
        <v>19.23</v>
      </c>
      <c r="E25" s="63" t="s">
        <v>0</v>
      </c>
      <c r="F25" s="63" t="s">
        <v>15</v>
      </c>
    </row>
    <row r="26" spans="2:6">
      <c r="B26" s="61">
        <v>45229.342934687498</v>
      </c>
      <c r="C26" s="62">
        <v>63</v>
      </c>
      <c r="D26" s="59">
        <v>19.22</v>
      </c>
      <c r="E26" s="63" t="s">
        <v>0</v>
      </c>
      <c r="F26" s="63" t="s">
        <v>15</v>
      </c>
    </row>
    <row r="27" spans="2:6">
      <c r="B27" s="61">
        <v>45229.347568136574</v>
      </c>
      <c r="C27" s="62">
        <v>76</v>
      </c>
      <c r="D27" s="59">
        <v>19.329999999999998</v>
      </c>
      <c r="E27" s="63" t="s">
        <v>0</v>
      </c>
      <c r="F27" s="63" t="s">
        <v>15</v>
      </c>
    </row>
    <row r="28" spans="2:6">
      <c r="B28" s="61">
        <v>45229.348362187498</v>
      </c>
      <c r="C28" s="62">
        <v>72</v>
      </c>
      <c r="D28" s="59">
        <v>19.309999999999999</v>
      </c>
      <c r="E28" s="63" t="s">
        <v>0</v>
      </c>
      <c r="F28" s="63" t="s">
        <v>18</v>
      </c>
    </row>
    <row r="29" spans="2:6">
      <c r="B29" s="61">
        <v>45229.348362233795</v>
      </c>
      <c r="C29" s="62">
        <v>152</v>
      </c>
      <c r="D29" s="59">
        <v>19.3</v>
      </c>
      <c r="E29" s="63" t="s">
        <v>0</v>
      </c>
      <c r="F29" s="63" t="s">
        <v>16</v>
      </c>
    </row>
    <row r="30" spans="2:6">
      <c r="B30" s="61">
        <v>45229.348362233795</v>
      </c>
      <c r="C30" s="62">
        <v>73</v>
      </c>
      <c r="D30" s="59">
        <v>19.309999999999999</v>
      </c>
      <c r="E30" s="63" t="s">
        <v>0</v>
      </c>
      <c r="F30" s="63" t="s">
        <v>15</v>
      </c>
    </row>
    <row r="31" spans="2:6">
      <c r="B31" s="61">
        <v>45229.348362268516</v>
      </c>
      <c r="C31" s="62">
        <v>76</v>
      </c>
      <c r="D31" s="59">
        <v>19.309999999999999</v>
      </c>
      <c r="E31" s="63" t="s">
        <v>0</v>
      </c>
      <c r="F31" s="63" t="s">
        <v>15</v>
      </c>
    </row>
    <row r="32" spans="2:6">
      <c r="B32" s="61">
        <v>45229.348362268516</v>
      </c>
      <c r="C32" s="62">
        <v>320</v>
      </c>
      <c r="D32" s="59">
        <v>19.309999999999999</v>
      </c>
      <c r="E32" s="63" t="s">
        <v>0</v>
      </c>
      <c r="F32" s="63" t="s">
        <v>15</v>
      </c>
    </row>
    <row r="33" spans="2:6">
      <c r="B33" s="61">
        <v>45229.348364699072</v>
      </c>
      <c r="C33" s="62">
        <v>76</v>
      </c>
      <c r="D33" s="59">
        <v>19.29</v>
      </c>
      <c r="E33" s="63" t="s">
        <v>0</v>
      </c>
      <c r="F33" s="63" t="s">
        <v>17</v>
      </c>
    </row>
    <row r="34" spans="2:6">
      <c r="B34" s="61">
        <v>45229.350470914353</v>
      </c>
      <c r="C34" s="62">
        <v>76</v>
      </c>
      <c r="D34" s="59">
        <v>19.28</v>
      </c>
      <c r="E34" s="63" t="s">
        <v>0</v>
      </c>
      <c r="F34" s="63" t="s">
        <v>16</v>
      </c>
    </row>
    <row r="35" spans="2:6">
      <c r="B35" s="61">
        <v>45229.350470949073</v>
      </c>
      <c r="C35" s="62">
        <v>19</v>
      </c>
      <c r="D35" s="59">
        <v>19.28</v>
      </c>
      <c r="E35" s="63" t="s">
        <v>0</v>
      </c>
      <c r="F35" s="63" t="s">
        <v>15</v>
      </c>
    </row>
    <row r="36" spans="2:6">
      <c r="B36" s="61">
        <v>45229.350470983794</v>
      </c>
      <c r="C36" s="62">
        <v>50</v>
      </c>
      <c r="D36" s="59">
        <v>19.28</v>
      </c>
      <c r="E36" s="63" t="s">
        <v>0</v>
      </c>
      <c r="F36" s="63" t="s">
        <v>15</v>
      </c>
    </row>
    <row r="37" spans="2:6">
      <c r="B37" s="61">
        <v>45229.350470983794</v>
      </c>
      <c r="C37" s="62">
        <v>26</v>
      </c>
      <c r="D37" s="59">
        <v>19.28</v>
      </c>
      <c r="E37" s="63" t="s">
        <v>0</v>
      </c>
      <c r="F37" s="63" t="s">
        <v>15</v>
      </c>
    </row>
    <row r="38" spans="2:6">
      <c r="B38" s="61">
        <v>45229.351478159719</v>
      </c>
      <c r="C38" s="62">
        <v>76</v>
      </c>
      <c r="D38" s="59">
        <v>19.28</v>
      </c>
      <c r="E38" s="63" t="s">
        <v>0</v>
      </c>
      <c r="F38" s="63" t="s">
        <v>15</v>
      </c>
    </row>
    <row r="39" spans="2:6">
      <c r="B39" s="61">
        <v>45229.351478206016</v>
      </c>
      <c r="C39" s="62">
        <v>52</v>
      </c>
      <c r="D39" s="59">
        <v>19.28</v>
      </c>
      <c r="E39" s="63" t="s">
        <v>0</v>
      </c>
      <c r="F39" s="63" t="s">
        <v>15</v>
      </c>
    </row>
    <row r="40" spans="2:6">
      <c r="B40" s="61">
        <v>45229.351478206016</v>
      </c>
      <c r="C40" s="62">
        <v>24</v>
      </c>
      <c r="D40" s="59">
        <v>19.28</v>
      </c>
      <c r="E40" s="63" t="s">
        <v>0</v>
      </c>
      <c r="F40" s="63" t="s">
        <v>15</v>
      </c>
    </row>
    <row r="41" spans="2:6">
      <c r="B41" s="61">
        <v>45229.355776041666</v>
      </c>
      <c r="C41" s="62">
        <v>56</v>
      </c>
      <c r="D41" s="59">
        <v>19.27</v>
      </c>
      <c r="E41" s="63" t="s">
        <v>0</v>
      </c>
      <c r="F41" s="63" t="s">
        <v>15</v>
      </c>
    </row>
    <row r="42" spans="2:6">
      <c r="B42" s="61">
        <v>45229.355776273151</v>
      </c>
      <c r="C42" s="62">
        <v>135</v>
      </c>
      <c r="D42" s="59">
        <v>19.27</v>
      </c>
      <c r="E42" s="63" t="s">
        <v>0</v>
      </c>
      <c r="F42" s="63" t="s">
        <v>15</v>
      </c>
    </row>
    <row r="43" spans="2:6">
      <c r="B43" s="61">
        <v>45229.355776307872</v>
      </c>
      <c r="C43" s="62">
        <v>18</v>
      </c>
      <c r="D43" s="59">
        <v>19.27</v>
      </c>
      <c r="E43" s="63" t="s">
        <v>0</v>
      </c>
      <c r="F43" s="63" t="s">
        <v>15</v>
      </c>
    </row>
    <row r="44" spans="2:6">
      <c r="B44" s="61">
        <v>45229.355776307872</v>
      </c>
      <c r="C44" s="62">
        <v>84</v>
      </c>
      <c r="D44" s="59">
        <v>19.27</v>
      </c>
      <c r="E44" s="63" t="s">
        <v>0</v>
      </c>
      <c r="F44" s="63" t="s">
        <v>15</v>
      </c>
    </row>
    <row r="45" spans="2:6">
      <c r="B45" s="61">
        <v>45229.355776354168</v>
      </c>
      <c r="C45" s="62">
        <v>68</v>
      </c>
      <c r="D45" s="59">
        <v>19.27</v>
      </c>
      <c r="E45" s="63" t="s">
        <v>0</v>
      </c>
      <c r="F45" s="63" t="s">
        <v>15</v>
      </c>
    </row>
    <row r="46" spans="2:6">
      <c r="B46" s="61">
        <v>45229.357641168979</v>
      </c>
      <c r="C46" s="62">
        <v>76</v>
      </c>
      <c r="D46" s="59">
        <v>19.27</v>
      </c>
      <c r="E46" s="63" t="s">
        <v>0</v>
      </c>
      <c r="F46" s="63" t="s">
        <v>16</v>
      </c>
    </row>
    <row r="47" spans="2:6">
      <c r="B47" s="61">
        <v>45229.357641203707</v>
      </c>
      <c r="C47" s="62">
        <v>76</v>
      </c>
      <c r="D47" s="59">
        <v>19.27</v>
      </c>
      <c r="E47" s="63" t="s">
        <v>0</v>
      </c>
      <c r="F47" s="63" t="s">
        <v>16</v>
      </c>
    </row>
    <row r="48" spans="2:6">
      <c r="B48" s="61">
        <v>45229.357641203707</v>
      </c>
      <c r="C48" s="62">
        <v>76</v>
      </c>
      <c r="D48" s="59">
        <v>19.27</v>
      </c>
      <c r="E48" s="63" t="s">
        <v>0</v>
      </c>
      <c r="F48" s="63" t="s">
        <v>15</v>
      </c>
    </row>
    <row r="49" spans="2:6">
      <c r="B49" s="61">
        <v>45229.361505439818</v>
      </c>
      <c r="C49" s="62">
        <v>80</v>
      </c>
      <c r="D49" s="59">
        <v>19.260000000000002</v>
      </c>
      <c r="E49" s="63" t="s">
        <v>0</v>
      </c>
      <c r="F49" s="63" t="s">
        <v>15</v>
      </c>
    </row>
    <row r="50" spans="2:6">
      <c r="B50" s="61">
        <v>45229.361505474539</v>
      </c>
      <c r="C50" s="62">
        <v>60</v>
      </c>
      <c r="D50" s="59">
        <v>19.260000000000002</v>
      </c>
      <c r="E50" s="63" t="s">
        <v>0</v>
      </c>
      <c r="F50" s="63" t="s">
        <v>15</v>
      </c>
    </row>
    <row r="51" spans="2:6">
      <c r="B51" s="61">
        <v>45229.361505520836</v>
      </c>
      <c r="C51" s="62">
        <v>12</v>
      </c>
      <c r="D51" s="59">
        <v>19.260000000000002</v>
      </c>
      <c r="E51" s="63" t="s">
        <v>0</v>
      </c>
      <c r="F51" s="63" t="s">
        <v>15</v>
      </c>
    </row>
    <row r="52" spans="2:6">
      <c r="B52" s="61">
        <v>45229.363595486109</v>
      </c>
      <c r="C52" s="62">
        <v>72</v>
      </c>
      <c r="D52" s="59">
        <v>19.260000000000002</v>
      </c>
      <c r="E52" s="63" t="s">
        <v>0</v>
      </c>
      <c r="F52" s="63" t="s">
        <v>18</v>
      </c>
    </row>
    <row r="53" spans="2:6">
      <c r="B53" s="61">
        <v>45229.363595567127</v>
      </c>
      <c r="C53" s="62">
        <v>76</v>
      </c>
      <c r="D53" s="59">
        <v>19.27</v>
      </c>
      <c r="E53" s="63" t="s">
        <v>0</v>
      </c>
      <c r="F53" s="63" t="s">
        <v>15</v>
      </c>
    </row>
    <row r="54" spans="2:6">
      <c r="B54" s="61">
        <v>45229.366293831015</v>
      </c>
      <c r="C54" s="62">
        <v>30</v>
      </c>
      <c r="D54" s="59">
        <v>19.190000000000001</v>
      </c>
      <c r="E54" s="63" t="s">
        <v>0</v>
      </c>
      <c r="F54" s="63" t="s">
        <v>16</v>
      </c>
    </row>
    <row r="55" spans="2:6">
      <c r="B55" s="61">
        <v>45229.366293865744</v>
      </c>
      <c r="C55" s="62">
        <v>46</v>
      </c>
      <c r="D55" s="59">
        <v>19.190000000000001</v>
      </c>
      <c r="E55" s="63" t="s">
        <v>0</v>
      </c>
      <c r="F55" s="63" t="s">
        <v>16</v>
      </c>
    </row>
    <row r="56" spans="2:6">
      <c r="B56" s="61">
        <v>45229.366293865744</v>
      </c>
      <c r="C56" s="62">
        <v>76</v>
      </c>
      <c r="D56" s="59">
        <v>19.2</v>
      </c>
      <c r="E56" s="63" t="s">
        <v>0</v>
      </c>
      <c r="F56" s="63" t="s">
        <v>15</v>
      </c>
    </row>
    <row r="57" spans="2:6">
      <c r="B57" s="61">
        <v>45229.366293900464</v>
      </c>
      <c r="C57" s="62">
        <v>60</v>
      </c>
      <c r="D57" s="59">
        <v>19.190000000000001</v>
      </c>
      <c r="E57" s="63" t="s">
        <v>0</v>
      </c>
      <c r="F57" s="63" t="s">
        <v>15</v>
      </c>
    </row>
    <row r="58" spans="2:6">
      <c r="B58" s="61">
        <v>45229.366293900464</v>
      </c>
      <c r="C58" s="62">
        <v>76</v>
      </c>
      <c r="D58" s="59">
        <v>19.2</v>
      </c>
      <c r="E58" s="63" t="s">
        <v>0</v>
      </c>
      <c r="F58" s="63" t="s">
        <v>15</v>
      </c>
    </row>
    <row r="59" spans="2:6">
      <c r="B59" s="61">
        <v>45229.374628819445</v>
      </c>
      <c r="C59" s="62">
        <v>32</v>
      </c>
      <c r="D59" s="59">
        <v>19.170000000000002</v>
      </c>
      <c r="E59" s="63" t="s">
        <v>0</v>
      </c>
      <c r="F59" s="63" t="s">
        <v>15</v>
      </c>
    </row>
    <row r="60" spans="2:6">
      <c r="B60" s="61">
        <v>45229.374628819445</v>
      </c>
      <c r="C60" s="62">
        <v>18</v>
      </c>
      <c r="D60" s="59">
        <v>19.170000000000002</v>
      </c>
      <c r="E60" s="63" t="s">
        <v>0</v>
      </c>
      <c r="F60" s="63" t="s">
        <v>15</v>
      </c>
    </row>
    <row r="61" spans="2:6">
      <c r="B61" s="61">
        <v>45229.374628854166</v>
      </c>
      <c r="C61" s="62">
        <v>36</v>
      </c>
      <c r="D61" s="59">
        <v>19.170000000000002</v>
      </c>
      <c r="E61" s="63" t="s">
        <v>0</v>
      </c>
      <c r="F61" s="63" t="s">
        <v>15</v>
      </c>
    </row>
    <row r="62" spans="2:6">
      <c r="B62" s="61">
        <v>45229.374628854166</v>
      </c>
      <c r="C62" s="62">
        <v>6</v>
      </c>
      <c r="D62" s="59">
        <v>19.170000000000002</v>
      </c>
      <c r="E62" s="63" t="s">
        <v>0</v>
      </c>
      <c r="F62" s="63" t="s">
        <v>15</v>
      </c>
    </row>
    <row r="63" spans="2:6">
      <c r="B63" s="61">
        <v>45229.374628900463</v>
      </c>
      <c r="C63" s="62">
        <v>76</v>
      </c>
      <c r="D63" s="59">
        <v>19.170000000000002</v>
      </c>
      <c r="E63" s="63" t="s">
        <v>0</v>
      </c>
      <c r="F63" s="63" t="s">
        <v>15</v>
      </c>
    </row>
    <row r="64" spans="2:6">
      <c r="B64" s="61">
        <v>45229.377823344905</v>
      </c>
      <c r="C64" s="62">
        <v>76</v>
      </c>
      <c r="D64" s="59">
        <v>19.14</v>
      </c>
      <c r="E64" s="63" t="s">
        <v>0</v>
      </c>
      <c r="F64" s="63" t="s">
        <v>17</v>
      </c>
    </row>
    <row r="65" spans="2:6">
      <c r="B65" s="61">
        <v>45229.377823379633</v>
      </c>
      <c r="C65" s="62">
        <v>76</v>
      </c>
      <c r="D65" s="59">
        <v>19.14</v>
      </c>
      <c r="E65" s="63" t="s">
        <v>0</v>
      </c>
      <c r="F65" s="63" t="s">
        <v>15</v>
      </c>
    </row>
    <row r="66" spans="2:6">
      <c r="B66" s="61">
        <v>45229.378392511571</v>
      </c>
      <c r="C66" s="62">
        <v>76</v>
      </c>
      <c r="D66" s="59">
        <v>19.14</v>
      </c>
      <c r="E66" s="63" t="s">
        <v>0</v>
      </c>
      <c r="F66" s="63" t="s">
        <v>15</v>
      </c>
    </row>
    <row r="67" spans="2:6">
      <c r="B67" s="61">
        <v>45229.378394212959</v>
      </c>
      <c r="C67" s="62">
        <v>59</v>
      </c>
      <c r="D67" s="59">
        <v>19.13</v>
      </c>
      <c r="E67" s="63" t="s">
        <v>0</v>
      </c>
      <c r="F67" s="63" t="s">
        <v>15</v>
      </c>
    </row>
    <row r="68" spans="2:6">
      <c r="B68" s="61">
        <v>45229.381253206018</v>
      </c>
      <c r="C68" s="62">
        <v>93</v>
      </c>
      <c r="D68" s="59">
        <v>19.12</v>
      </c>
      <c r="E68" s="63" t="s">
        <v>0</v>
      </c>
      <c r="F68" s="63" t="s">
        <v>15</v>
      </c>
    </row>
    <row r="69" spans="2:6">
      <c r="B69" s="61">
        <v>45229.386447685189</v>
      </c>
      <c r="C69" s="62">
        <v>152</v>
      </c>
      <c r="D69" s="59">
        <v>19.170000000000002</v>
      </c>
      <c r="E69" s="63" t="s">
        <v>0</v>
      </c>
      <c r="F69" s="63" t="s">
        <v>16</v>
      </c>
    </row>
    <row r="70" spans="2:6">
      <c r="B70" s="61">
        <v>45229.387969178242</v>
      </c>
      <c r="C70" s="62">
        <v>96</v>
      </c>
      <c r="D70" s="59">
        <v>19.16</v>
      </c>
      <c r="E70" s="63" t="s">
        <v>0</v>
      </c>
      <c r="F70" s="63" t="s">
        <v>15</v>
      </c>
    </row>
    <row r="71" spans="2:6">
      <c r="B71" s="61">
        <v>45229.387969212963</v>
      </c>
      <c r="C71" s="62">
        <v>56</v>
      </c>
      <c r="D71" s="59">
        <v>19.16</v>
      </c>
      <c r="E71" s="63" t="s">
        <v>0</v>
      </c>
      <c r="F71" s="63" t="s">
        <v>15</v>
      </c>
    </row>
    <row r="72" spans="2:6">
      <c r="B72" s="61">
        <v>45229.387969212963</v>
      </c>
      <c r="C72" s="62">
        <v>76</v>
      </c>
      <c r="D72" s="59">
        <v>19.16</v>
      </c>
      <c r="E72" s="63" t="s">
        <v>0</v>
      </c>
      <c r="F72" s="63" t="s">
        <v>15</v>
      </c>
    </row>
    <row r="73" spans="2:6">
      <c r="B73" s="61">
        <v>45229.387969247684</v>
      </c>
      <c r="C73" s="62">
        <v>14</v>
      </c>
      <c r="D73" s="59">
        <v>19.16</v>
      </c>
      <c r="E73" s="63" t="s">
        <v>0</v>
      </c>
      <c r="F73" s="63" t="s">
        <v>15</v>
      </c>
    </row>
    <row r="74" spans="2:6">
      <c r="B74" s="61">
        <v>45229.387969293981</v>
      </c>
      <c r="C74" s="62">
        <v>62</v>
      </c>
      <c r="D74" s="59">
        <v>19.16</v>
      </c>
      <c r="E74" s="63" t="s">
        <v>0</v>
      </c>
      <c r="F74" s="63" t="s">
        <v>15</v>
      </c>
    </row>
    <row r="75" spans="2:6">
      <c r="B75" s="61">
        <v>45229.395060451388</v>
      </c>
      <c r="C75" s="62">
        <v>76</v>
      </c>
      <c r="D75" s="59">
        <v>19.170000000000002</v>
      </c>
      <c r="E75" s="63" t="s">
        <v>0</v>
      </c>
      <c r="F75" s="63" t="s">
        <v>15</v>
      </c>
    </row>
    <row r="76" spans="2:6">
      <c r="B76" s="61">
        <v>45229.395061076386</v>
      </c>
      <c r="C76" s="62">
        <v>76</v>
      </c>
      <c r="D76" s="59">
        <v>19.16</v>
      </c>
      <c r="E76" s="63" t="s">
        <v>0</v>
      </c>
      <c r="F76" s="63" t="s">
        <v>15</v>
      </c>
    </row>
    <row r="77" spans="2:6">
      <c r="B77" s="61">
        <v>45229.395061076386</v>
      </c>
      <c r="C77" s="62">
        <v>48</v>
      </c>
      <c r="D77" s="59">
        <v>19.16</v>
      </c>
      <c r="E77" s="63" t="s">
        <v>0</v>
      </c>
      <c r="F77" s="63" t="s">
        <v>15</v>
      </c>
    </row>
    <row r="78" spans="2:6">
      <c r="B78" s="61">
        <v>45229.395061111114</v>
      </c>
      <c r="C78" s="62">
        <v>28</v>
      </c>
      <c r="D78" s="59">
        <v>19.16</v>
      </c>
      <c r="E78" s="63" t="s">
        <v>0</v>
      </c>
      <c r="F78" s="63" t="s">
        <v>15</v>
      </c>
    </row>
    <row r="79" spans="2:6">
      <c r="B79" s="61">
        <v>45229.4060159375</v>
      </c>
      <c r="C79" s="62">
        <v>24</v>
      </c>
      <c r="D79" s="59">
        <v>19.16</v>
      </c>
      <c r="E79" s="63" t="s">
        <v>0</v>
      </c>
      <c r="F79" s="63" t="s">
        <v>15</v>
      </c>
    </row>
    <row r="80" spans="2:6">
      <c r="B80" s="61">
        <v>45229.4060159375</v>
      </c>
      <c r="C80" s="62">
        <v>62</v>
      </c>
      <c r="D80" s="59">
        <v>19.16</v>
      </c>
      <c r="E80" s="63" t="s">
        <v>0</v>
      </c>
      <c r="F80" s="63" t="s">
        <v>15</v>
      </c>
    </row>
    <row r="81" spans="2:6">
      <c r="B81" s="61">
        <v>45229.4060159375</v>
      </c>
      <c r="C81" s="62">
        <v>66</v>
      </c>
      <c r="D81" s="59">
        <v>19.16</v>
      </c>
      <c r="E81" s="63" t="s">
        <v>0</v>
      </c>
      <c r="F81" s="63" t="s">
        <v>15</v>
      </c>
    </row>
    <row r="82" spans="2:6">
      <c r="B82" s="61">
        <v>45229.40601608796</v>
      </c>
      <c r="C82" s="62">
        <v>72</v>
      </c>
      <c r="D82" s="59">
        <v>19.16</v>
      </c>
      <c r="E82" s="63" t="s">
        <v>0</v>
      </c>
      <c r="F82" s="63" t="s">
        <v>18</v>
      </c>
    </row>
    <row r="83" spans="2:6">
      <c r="B83" s="61">
        <v>45229.40601608796</v>
      </c>
      <c r="C83" s="62">
        <v>79</v>
      </c>
      <c r="D83" s="59">
        <v>19.16</v>
      </c>
      <c r="E83" s="63" t="s">
        <v>0</v>
      </c>
      <c r="F83" s="63" t="s">
        <v>16</v>
      </c>
    </row>
    <row r="84" spans="2:6">
      <c r="B84" s="61">
        <v>45229.406016122688</v>
      </c>
      <c r="C84" s="62">
        <v>73</v>
      </c>
      <c r="D84" s="59">
        <v>19.16</v>
      </c>
      <c r="E84" s="63" t="s">
        <v>0</v>
      </c>
      <c r="F84" s="63" t="s">
        <v>16</v>
      </c>
    </row>
    <row r="85" spans="2:6">
      <c r="B85" s="61">
        <v>45229.406016168985</v>
      </c>
      <c r="C85" s="62">
        <v>8</v>
      </c>
      <c r="D85" s="59">
        <v>19.16</v>
      </c>
      <c r="E85" s="63" t="s">
        <v>0</v>
      </c>
      <c r="F85" s="63" t="s">
        <v>15</v>
      </c>
    </row>
    <row r="86" spans="2:6">
      <c r="B86" s="61">
        <v>45229.406016203706</v>
      </c>
      <c r="C86" s="62">
        <v>44</v>
      </c>
      <c r="D86" s="59">
        <v>19.16</v>
      </c>
      <c r="E86" s="63" t="s">
        <v>0</v>
      </c>
      <c r="F86" s="63" t="s">
        <v>15</v>
      </c>
    </row>
    <row r="87" spans="2:6">
      <c r="B87" s="61">
        <v>45229.406016203706</v>
      </c>
      <c r="C87" s="62">
        <v>28</v>
      </c>
      <c r="D87" s="59">
        <v>19.16</v>
      </c>
      <c r="E87" s="63" t="s">
        <v>0</v>
      </c>
      <c r="F87" s="63" t="s">
        <v>15</v>
      </c>
    </row>
    <row r="88" spans="2:6">
      <c r="B88" s="61">
        <v>45229.406016238427</v>
      </c>
      <c r="C88" s="62">
        <v>72</v>
      </c>
      <c r="D88" s="59">
        <v>19.16</v>
      </c>
      <c r="E88" s="63" t="s">
        <v>0</v>
      </c>
      <c r="F88" s="63" t="s">
        <v>15</v>
      </c>
    </row>
    <row r="89" spans="2:6">
      <c r="B89" s="61">
        <v>45229.422209293982</v>
      </c>
      <c r="C89" s="62">
        <v>51</v>
      </c>
      <c r="D89" s="59">
        <v>19.21</v>
      </c>
      <c r="E89" s="63" t="s">
        <v>0</v>
      </c>
      <c r="F89" s="63" t="s">
        <v>15</v>
      </c>
    </row>
    <row r="90" spans="2:6">
      <c r="B90" s="61">
        <v>45229.422209293982</v>
      </c>
      <c r="C90" s="62">
        <v>394</v>
      </c>
      <c r="D90" s="59">
        <v>19.21</v>
      </c>
      <c r="E90" s="63" t="s">
        <v>0</v>
      </c>
      <c r="F90" s="63" t="s">
        <v>15</v>
      </c>
    </row>
    <row r="91" spans="2:6">
      <c r="B91" s="61">
        <v>45229.435731215279</v>
      </c>
      <c r="C91" s="62">
        <v>380</v>
      </c>
      <c r="D91" s="59">
        <v>19.22</v>
      </c>
      <c r="E91" s="63" t="s">
        <v>0</v>
      </c>
      <c r="F91" s="63" t="s">
        <v>15</v>
      </c>
    </row>
    <row r="92" spans="2:6">
      <c r="B92" s="61">
        <v>45229.443153206019</v>
      </c>
      <c r="C92" s="62">
        <v>50</v>
      </c>
      <c r="D92" s="59">
        <v>19.23</v>
      </c>
      <c r="E92" s="63" t="s">
        <v>0</v>
      </c>
      <c r="F92" s="63" t="s">
        <v>16</v>
      </c>
    </row>
    <row r="93" spans="2:6">
      <c r="B93" s="61">
        <v>45229.443153206019</v>
      </c>
      <c r="C93" s="62">
        <v>150</v>
      </c>
      <c r="D93" s="59">
        <v>19.23</v>
      </c>
      <c r="E93" s="63" t="s">
        <v>0</v>
      </c>
      <c r="F93" s="63" t="s">
        <v>16</v>
      </c>
    </row>
    <row r="94" spans="2:6">
      <c r="B94" s="61">
        <v>45229.44315324074</v>
      </c>
      <c r="C94" s="62">
        <v>28</v>
      </c>
      <c r="D94" s="59">
        <v>19.23</v>
      </c>
      <c r="E94" s="63" t="s">
        <v>0</v>
      </c>
      <c r="F94" s="63" t="s">
        <v>16</v>
      </c>
    </row>
    <row r="95" spans="2:6">
      <c r="B95" s="61">
        <v>45229.443153275461</v>
      </c>
      <c r="C95" s="62">
        <v>7</v>
      </c>
      <c r="D95" s="59">
        <v>19.23</v>
      </c>
      <c r="E95" s="63" t="s">
        <v>0</v>
      </c>
      <c r="F95" s="63" t="s">
        <v>15</v>
      </c>
    </row>
    <row r="96" spans="2:6">
      <c r="B96" s="61">
        <v>45229.443153275461</v>
      </c>
      <c r="C96" s="62">
        <v>87</v>
      </c>
      <c r="D96" s="59">
        <v>19.23</v>
      </c>
      <c r="E96" s="63" t="s">
        <v>0</v>
      </c>
      <c r="F96" s="63" t="s">
        <v>15</v>
      </c>
    </row>
    <row r="97" spans="2:6">
      <c r="B97" s="61">
        <v>45229.447140891207</v>
      </c>
      <c r="C97" s="62">
        <v>56</v>
      </c>
      <c r="D97" s="59">
        <v>19.28</v>
      </c>
      <c r="E97" s="63" t="s">
        <v>0</v>
      </c>
      <c r="F97" s="63" t="s">
        <v>15</v>
      </c>
    </row>
    <row r="98" spans="2:6">
      <c r="B98" s="61">
        <v>45229.45317025463</v>
      </c>
      <c r="C98" s="62">
        <v>184</v>
      </c>
      <c r="D98" s="59">
        <v>19.37</v>
      </c>
      <c r="E98" s="63" t="s">
        <v>0</v>
      </c>
      <c r="F98" s="63" t="s">
        <v>15</v>
      </c>
    </row>
    <row r="99" spans="2:6">
      <c r="B99" s="61">
        <v>45229.456643784724</v>
      </c>
      <c r="C99" s="62">
        <v>152</v>
      </c>
      <c r="D99" s="59">
        <v>19.38</v>
      </c>
      <c r="E99" s="63" t="s">
        <v>0</v>
      </c>
      <c r="F99" s="63" t="s">
        <v>16</v>
      </c>
    </row>
    <row r="100" spans="2:6">
      <c r="B100" s="61">
        <v>45229.461470405091</v>
      </c>
      <c r="C100" s="62">
        <v>236</v>
      </c>
      <c r="D100" s="59">
        <v>19.38</v>
      </c>
      <c r="E100" s="63" t="s">
        <v>0</v>
      </c>
      <c r="F100" s="63" t="s">
        <v>15</v>
      </c>
    </row>
    <row r="101" spans="2:6">
      <c r="B101" s="61">
        <v>45229.46695451389</v>
      </c>
      <c r="C101" s="62">
        <v>76</v>
      </c>
      <c r="D101" s="59">
        <v>19.350000000000001</v>
      </c>
      <c r="E101" s="63" t="s">
        <v>0</v>
      </c>
      <c r="F101" s="63" t="s">
        <v>17</v>
      </c>
    </row>
    <row r="102" spans="2:6">
      <c r="B102" s="61">
        <v>45229.466954594907</v>
      </c>
      <c r="C102" s="62">
        <v>32</v>
      </c>
      <c r="D102" s="59">
        <v>19.34</v>
      </c>
      <c r="E102" s="63" t="s">
        <v>0</v>
      </c>
      <c r="F102" s="63" t="s">
        <v>16</v>
      </c>
    </row>
    <row r="103" spans="2:6">
      <c r="B103" s="61">
        <v>45229.466954594907</v>
      </c>
      <c r="C103" s="62">
        <v>76</v>
      </c>
      <c r="D103" s="59">
        <v>19.34</v>
      </c>
      <c r="E103" s="63" t="s">
        <v>0</v>
      </c>
      <c r="F103" s="63" t="s">
        <v>16</v>
      </c>
    </row>
    <row r="104" spans="2:6">
      <c r="B104" s="61">
        <v>45229.466954629628</v>
      </c>
      <c r="C104" s="62">
        <v>44</v>
      </c>
      <c r="D104" s="59">
        <v>19.34</v>
      </c>
      <c r="E104" s="63" t="s">
        <v>0</v>
      </c>
      <c r="F104" s="63" t="s">
        <v>16</v>
      </c>
    </row>
    <row r="105" spans="2:6">
      <c r="B105" s="61">
        <v>45229.466954629628</v>
      </c>
      <c r="C105" s="62">
        <v>456</v>
      </c>
      <c r="D105" s="59">
        <v>19.350000000000001</v>
      </c>
      <c r="E105" s="63" t="s">
        <v>0</v>
      </c>
      <c r="F105" s="63" t="s">
        <v>15</v>
      </c>
    </row>
    <row r="106" spans="2:6">
      <c r="B106" s="61">
        <v>45229.466954664349</v>
      </c>
      <c r="C106" s="62">
        <v>201</v>
      </c>
      <c r="D106" s="59">
        <v>19.350000000000001</v>
      </c>
      <c r="E106" s="63" t="s">
        <v>0</v>
      </c>
      <c r="F106" s="63" t="s">
        <v>15</v>
      </c>
    </row>
    <row r="107" spans="2:6">
      <c r="B107" s="61">
        <v>45229.466971527778</v>
      </c>
      <c r="C107" s="62">
        <v>72</v>
      </c>
      <c r="D107" s="59">
        <v>19.329999999999998</v>
      </c>
      <c r="E107" s="63" t="s">
        <v>0</v>
      </c>
      <c r="F107" s="63" t="s">
        <v>18</v>
      </c>
    </row>
    <row r="108" spans="2:6">
      <c r="B108" s="61">
        <v>45229.471814351855</v>
      </c>
      <c r="C108" s="62">
        <v>76</v>
      </c>
      <c r="D108" s="59">
        <v>19.36</v>
      </c>
      <c r="E108" s="63" t="s">
        <v>0</v>
      </c>
      <c r="F108" s="63" t="s">
        <v>15</v>
      </c>
    </row>
    <row r="109" spans="2:6">
      <c r="B109" s="61">
        <v>45229.473529282404</v>
      </c>
      <c r="C109" s="62">
        <v>1</v>
      </c>
      <c r="D109" s="59">
        <v>19.329999999999998</v>
      </c>
      <c r="E109" s="63" t="s">
        <v>0</v>
      </c>
      <c r="F109" s="63" t="s">
        <v>15</v>
      </c>
    </row>
    <row r="110" spans="2:6">
      <c r="B110" s="61">
        <v>45229.473529282404</v>
      </c>
      <c r="C110" s="62">
        <v>9</v>
      </c>
      <c r="D110" s="59">
        <v>19.34</v>
      </c>
      <c r="E110" s="63" t="s">
        <v>0</v>
      </c>
      <c r="F110" s="63" t="s">
        <v>15</v>
      </c>
    </row>
    <row r="111" spans="2:6">
      <c r="B111" s="61">
        <v>45229.487511307867</v>
      </c>
      <c r="C111" s="62">
        <v>50</v>
      </c>
      <c r="D111" s="59">
        <v>19.39</v>
      </c>
      <c r="E111" s="63" t="s">
        <v>0</v>
      </c>
      <c r="F111" s="63" t="s">
        <v>15</v>
      </c>
    </row>
    <row r="112" spans="2:6">
      <c r="B112" s="61">
        <v>45229.487511307867</v>
      </c>
      <c r="C112" s="62">
        <v>316</v>
      </c>
      <c r="D112" s="59">
        <v>19.39</v>
      </c>
      <c r="E112" s="63" t="s">
        <v>0</v>
      </c>
      <c r="F112" s="63" t="s">
        <v>15</v>
      </c>
    </row>
    <row r="113" spans="2:6">
      <c r="B113" s="61">
        <v>45229.487511342595</v>
      </c>
      <c r="C113" s="62">
        <v>166</v>
      </c>
      <c r="D113" s="59">
        <v>19.39</v>
      </c>
      <c r="E113" s="63" t="s">
        <v>0</v>
      </c>
      <c r="F113" s="63" t="s">
        <v>15</v>
      </c>
    </row>
    <row r="114" spans="2:6">
      <c r="B114" s="61">
        <v>45229.487520983799</v>
      </c>
      <c r="C114" s="62">
        <v>13</v>
      </c>
      <c r="D114" s="59">
        <v>19.38</v>
      </c>
      <c r="E114" s="63" t="s">
        <v>0</v>
      </c>
      <c r="F114" s="63" t="s">
        <v>16</v>
      </c>
    </row>
    <row r="115" spans="2:6">
      <c r="B115" s="61">
        <v>45229.487520983799</v>
      </c>
      <c r="C115" s="62">
        <v>23</v>
      </c>
      <c r="D115" s="59">
        <v>19.38</v>
      </c>
      <c r="E115" s="63" t="s">
        <v>0</v>
      </c>
      <c r="F115" s="63" t="s">
        <v>16</v>
      </c>
    </row>
    <row r="116" spans="2:6">
      <c r="B116" s="61">
        <v>45229.487521030096</v>
      </c>
      <c r="C116" s="62">
        <v>21</v>
      </c>
      <c r="D116" s="59">
        <v>19.38</v>
      </c>
      <c r="E116" s="63" t="s">
        <v>0</v>
      </c>
      <c r="F116" s="63" t="s">
        <v>16</v>
      </c>
    </row>
    <row r="117" spans="2:6">
      <c r="B117" s="61">
        <v>45229.487521030096</v>
      </c>
      <c r="C117" s="62">
        <v>95</v>
      </c>
      <c r="D117" s="59">
        <v>19.38</v>
      </c>
      <c r="E117" s="63" t="s">
        <v>0</v>
      </c>
      <c r="F117" s="63" t="s">
        <v>16</v>
      </c>
    </row>
    <row r="118" spans="2:6">
      <c r="B118" s="61">
        <v>45229.487521030096</v>
      </c>
      <c r="C118" s="62">
        <v>152</v>
      </c>
      <c r="D118" s="59">
        <v>19.38</v>
      </c>
      <c r="E118" s="63" t="s">
        <v>0</v>
      </c>
      <c r="F118" s="63" t="s">
        <v>17</v>
      </c>
    </row>
    <row r="119" spans="2:6">
      <c r="B119" s="61">
        <v>45229.497720636573</v>
      </c>
      <c r="C119" s="62">
        <v>456</v>
      </c>
      <c r="D119" s="59">
        <v>19.41</v>
      </c>
      <c r="E119" s="63" t="s">
        <v>0</v>
      </c>
      <c r="F119" s="63" t="s">
        <v>15</v>
      </c>
    </row>
    <row r="120" spans="2:6">
      <c r="B120" s="61">
        <v>45229.497852696761</v>
      </c>
      <c r="C120" s="62">
        <v>50</v>
      </c>
      <c r="D120" s="59">
        <v>19.38</v>
      </c>
      <c r="E120" s="63" t="s">
        <v>0</v>
      </c>
      <c r="F120" s="63" t="s">
        <v>16</v>
      </c>
    </row>
    <row r="121" spans="2:6">
      <c r="B121" s="61">
        <v>45229.497852743058</v>
      </c>
      <c r="C121" s="62">
        <v>9</v>
      </c>
      <c r="D121" s="59">
        <v>19.38</v>
      </c>
      <c r="E121" s="63" t="s">
        <v>0</v>
      </c>
      <c r="F121" s="63" t="s">
        <v>16</v>
      </c>
    </row>
    <row r="122" spans="2:6">
      <c r="B122" s="61">
        <v>45229.497852743058</v>
      </c>
      <c r="C122" s="62">
        <v>17</v>
      </c>
      <c r="D122" s="59">
        <v>19.38</v>
      </c>
      <c r="E122" s="63" t="s">
        <v>0</v>
      </c>
      <c r="F122" s="63" t="s">
        <v>16</v>
      </c>
    </row>
    <row r="123" spans="2:6">
      <c r="B123" s="61">
        <v>45229.497852812499</v>
      </c>
      <c r="C123" s="62">
        <v>92</v>
      </c>
      <c r="D123" s="59">
        <v>19.38</v>
      </c>
      <c r="E123" s="63" t="s">
        <v>0</v>
      </c>
      <c r="F123" s="63" t="s">
        <v>16</v>
      </c>
    </row>
    <row r="124" spans="2:6">
      <c r="B124" s="61">
        <v>45229.504356481484</v>
      </c>
      <c r="C124" s="62">
        <v>456</v>
      </c>
      <c r="D124" s="59">
        <v>19.350000000000001</v>
      </c>
      <c r="E124" s="63" t="s">
        <v>0</v>
      </c>
      <c r="F124" s="63" t="s">
        <v>15</v>
      </c>
    </row>
    <row r="125" spans="2:6">
      <c r="B125" s="61">
        <v>45229.504358877311</v>
      </c>
      <c r="C125" s="62">
        <v>80</v>
      </c>
      <c r="D125" s="59">
        <v>19.34</v>
      </c>
      <c r="E125" s="63" t="s">
        <v>0</v>
      </c>
      <c r="F125" s="63" t="s">
        <v>18</v>
      </c>
    </row>
    <row r="126" spans="2:6">
      <c r="B126" s="61">
        <v>45229.507869988425</v>
      </c>
      <c r="C126" s="62">
        <v>227</v>
      </c>
      <c r="D126" s="59">
        <v>19.38</v>
      </c>
      <c r="E126" s="63" t="s">
        <v>0</v>
      </c>
      <c r="F126" s="63" t="s">
        <v>15</v>
      </c>
    </row>
    <row r="127" spans="2:6">
      <c r="B127" s="61">
        <v>45229.507869988425</v>
      </c>
      <c r="C127" s="62">
        <v>67</v>
      </c>
      <c r="D127" s="59">
        <v>19.38</v>
      </c>
      <c r="E127" s="63" t="s">
        <v>0</v>
      </c>
      <c r="F127" s="63" t="s">
        <v>15</v>
      </c>
    </row>
    <row r="128" spans="2:6">
      <c r="B128" s="61">
        <v>45229.507870023146</v>
      </c>
      <c r="C128" s="62">
        <v>119</v>
      </c>
      <c r="D128" s="59">
        <v>19.38</v>
      </c>
      <c r="E128" s="63" t="s">
        <v>0</v>
      </c>
      <c r="F128" s="63" t="s">
        <v>15</v>
      </c>
    </row>
    <row r="129" spans="2:6">
      <c r="B129" s="61">
        <v>45229.518827083331</v>
      </c>
      <c r="C129" s="62">
        <v>59</v>
      </c>
      <c r="D129" s="59">
        <v>19.38</v>
      </c>
      <c r="E129" s="63" t="s">
        <v>0</v>
      </c>
      <c r="F129" s="63" t="s">
        <v>16</v>
      </c>
    </row>
    <row r="130" spans="2:6">
      <c r="B130" s="61">
        <v>45229.518827118052</v>
      </c>
      <c r="C130" s="62">
        <v>1</v>
      </c>
      <c r="D130" s="59">
        <v>19.38</v>
      </c>
      <c r="E130" s="63" t="s">
        <v>0</v>
      </c>
      <c r="F130" s="63" t="s">
        <v>16</v>
      </c>
    </row>
    <row r="131" spans="2:6">
      <c r="B131" s="61">
        <v>45229.518827164349</v>
      </c>
      <c r="C131" s="62">
        <v>44</v>
      </c>
      <c r="D131" s="59">
        <v>19.38</v>
      </c>
      <c r="E131" s="63" t="s">
        <v>0</v>
      </c>
      <c r="F131" s="63" t="s">
        <v>15</v>
      </c>
    </row>
    <row r="132" spans="2:6">
      <c r="B132" s="61">
        <v>45229.518827164349</v>
      </c>
      <c r="C132" s="62">
        <v>76</v>
      </c>
      <c r="D132" s="59">
        <v>19.38</v>
      </c>
      <c r="E132" s="63" t="s">
        <v>0</v>
      </c>
      <c r="F132" s="63" t="s">
        <v>16</v>
      </c>
    </row>
    <row r="133" spans="2:6">
      <c r="B133" s="61">
        <v>45229.518827199077</v>
      </c>
      <c r="C133" s="62">
        <v>51</v>
      </c>
      <c r="D133" s="59">
        <v>19.38</v>
      </c>
      <c r="E133" s="63" t="s">
        <v>0</v>
      </c>
      <c r="F133" s="63" t="s">
        <v>15</v>
      </c>
    </row>
    <row r="134" spans="2:6">
      <c r="B134" s="61">
        <v>45229.518827233798</v>
      </c>
      <c r="C134" s="62">
        <v>14</v>
      </c>
      <c r="D134" s="59">
        <v>19.38</v>
      </c>
      <c r="E134" s="63" t="s">
        <v>0</v>
      </c>
      <c r="F134" s="63" t="s">
        <v>15</v>
      </c>
    </row>
    <row r="135" spans="2:6">
      <c r="B135" s="61">
        <v>45229.518827280095</v>
      </c>
      <c r="C135" s="62">
        <v>38</v>
      </c>
      <c r="D135" s="59">
        <v>19.38</v>
      </c>
      <c r="E135" s="63" t="s">
        <v>0</v>
      </c>
      <c r="F135" s="63" t="s">
        <v>15</v>
      </c>
    </row>
    <row r="136" spans="2:6">
      <c r="B136" s="61">
        <v>45229.518827280095</v>
      </c>
      <c r="C136" s="62">
        <v>38</v>
      </c>
      <c r="D136" s="59">
        <v>19.38</v>
      </c>
      <c r="E136" s="63" t="s">
        <v>0</v>
      </c>
      <c r="F136" s="63" t="s">
        <v>15</v>
      </c>
    </row>
    <row r="137" spans="2:6">
      <c r="B137" s="61">
        <v>45229.518827280095</v>
      </c>
      <c r="C137" s="62">
        <v>76</v>
      </c>
      <c r="D137" s="59">
        <v>19.38</v>
      </c>
      <c r="E137" s="63" t="s">
        <v>0</v>
      </c>
      <c r="F137" s="63" t="s">
        <v>15</v>
      </c>
    </row>
    <row r="138" spans="2:6">
      <c r="B138" s="61">
        <v>45229.518827314816</v>
      </c>
      <c r="C138" s="62">
        <v>14</v>
      </c>
      <c r="D138" s="59">
        <v>19.38</v>
      </c>
      <c r="E138" s="63" t="s">
        <v>0</v>
      </c>
      <c r="F138" s="63" t="s">
        <v>15</v>
      </c>
    </row>
    <row r="139" spans="2:6">
      <c r="B139" s="61">
        <v>45229.518827314816</v>
      </c>
      <c r="C139" s="62">
        <v>62</v>
      </c>
      <c r="D139" s="59">
        <v>19.38</v>
      </c>
      <c r="E139" s="63" t="s">
        <v>0</v>
      </c>
      <c r="F139" s="63" t="s">
        <v>15</v>
      </c>
    </row>
    <row r="140" spans="2:6">
      <c r="B140" s="61">
        <v>45229.519514814812</v>
      </c>
      <c r="C140" s="62">
        <v>76</v>
      </c>
      <c r="D140" s="59">
        <v>19.36</v>
      </c>
      <c r="E140" s="63" t="s">
        <v>0</v>
      </c>
      <c r="F140" s="63" t="s">
        <v>15</v>
      </c>
    </row>
    <row r="141" spans="2:6">
      <c r="B141" s="61">
        <v>45229.52458730324</v>
      </c>
      <c r="C141" s="62">
        <v>45</v>
      </c>
      <c r="D141" s="59">
        <v>19.36</v>
      </c>
      <c r="E141" s="63" t="s">
        <v>0</v>
      </c>
      <c r="F141" s="63" t="s">
        <v>15</v>
      </c>
    </row>
    <row r="142" spans="2:6">
      <c r="B142" s="61">
        <v>45229.524587349537</v>
      </c>
      <c r="C142" s="62">
        <v>7</v>
      </c>
      <c r="D142" s="59">
        <v>19.36</v>
      </c>
      <c r="E142" s="63" t="s">
        <v>0</v>
      </c>
      <c r="F142" s="63" t="s">
        <v>15</v>
      </c>
    </row>
    <row r="143" spans="2:6">
      <c r="B143" s="61">
        <v>45229.524587349537</v>
      </c>
      <c r="C143" s="62">
        <v>61</v>
      </c>
      <c r="D143" s="59">
        <v>19.36</v>
      </c>
      <c r="E143" s="63" t="s">
        <v>0</v>
      </c>
      <c r="F143" s="63" t="s">
        <v>15</v>
      </c>
    </row>
    <row r="144" spans="2:6">
      <c r="B144" s="61">
        <v>45229.524587349537</v>
      </c>
      <c r="C144" s="62">
        <v>24</v>
      </c>
      <c r="D144" s="59">
        <v>19.36</v>
      </c>
      <c r="E144" s="63" t="s">
        <v>0</v>
      </c>
      <c r="F144" s="63" t="s">
        <v>15</v>
      </c>
    </row>
    <row r="145" spans="2:6">
      <c r="B145" s="61">
        <v>45229.524587384258</v>
      </c>
      <c r="C145" s="62">
        <v>15</v>
      </c>
      <c r="D145" s="59">
        <v>19.36</v>
      </c>
      <c r="E145" s="63" t="s">
        <v>0</v>
      </c>
      <c r="F145" s="63" t="s">
        <v>15</v>
      </c>
    </row>
    <row r="146" spans="2:6">
      <c r="B146" s="61">
        <v>45229.534209571757</v>
      </c>
      <c r="C146" s="62">
        <v>33</v>
      </c>
      <c r="D146" s="59">
        <v>19.45</v>
      </c>
      <c r="E146" s="63" t="s">
        <v>0</v>
      </c>
      <c r="F146" s="63" t="s">
        <v>15</v>
      </c>
    </row>
    <row r="147" spans="2:6">
      <c r="B147" s="61">
        <v>45229.534209571757</v>
      </c>
      <c r="C147" s="62">
        <v>43</v>
      </c>
      <c r="D147" s="59">
        <v>19.45</v>
      </c>
      <c r="E147" s="63" t="s">
        <v>0</v>
      </c>
      <c r="F147" s="63" t="s">
        <v>15</v>
      </c>
    </row>
    <row r="148" spans="2:6">
      <c r="B148" s="61">
        <v>45229.534209606485</v>
      </c>
      <c r="C148" s="62">
        <v>76</v>
      </c>
      <c r="D148" s="59">
        <v>19.45</v>
      </c>
      <c r="E148" s="63" t="s">
        <v>0</v>
      </c>
      <c r="F148" s="63" t="s">
        <v>15</v>
      </c>
    </row>
    <row r="149" spans="2:6">
      <c r="B149" s="61">
        <v>45229.534209606485</v>
      </c>
      <c r="C149" s="62">
        <v>76</v>
      </c>
      <c r="D149" s="59">
        <v>19.45</v>
      </c>
      <c r="E149" s="63" t="s">
        <v>0</v>
      </c>
      <c r="F149" s="63" t="s">
        <v>15</v>
      </c>
    </row>
    <row r="150" spans="2:6">
      <c r="B150" s="61">
        <v>45229.534209641206</v>
      </c>
      <c r="C150" s="62">
        <v>68</v>
      </c>
      <c r="D150" s="59">
        <v>19.45</v>
      </c>
      <c r="E150" s="63" t="s">
        <v>0</v>
      </c>
      <c r="F150" s="63" t="s">
        <v>15</v>
      </c>
    </row>
    <row r="151" spans="2:6">
      <c r="B151" s="61">
        <v>45229.534209641206</v>
      </c>
      <c r="C151" s="62">
        <v>8</v>
      </c>
      <c r="D151" s="59">
        <v>19.45</v>
      </c>
      <c r="E151" s="63" t="s">
        <v>0</v>
      </c>
      <c r="F151" s="63" t="s">
        <v>15</v>
      </c>
    </row>
    <row r="152" spans="2:6">
      <c r="B152" s="61">
        <v>45229.534209687503</v>
      </c>
      <c r="C152" s="62">
        <v>40</v>
      </c>
      <c r="D152" s="59">
        <v>19.45</v>
      </c>
      <c r="E152" s="63" t="s">
        <v>0</v>
      </c>
      <c r="F152" s="63" t="s">
        <v>15</v>
      </c>
    </row>
    <row r="153" spans="2:6">
      <c r="B153" s="61">
        <v>45229.534209687503</v>
      </c>
      <c r="C153" s="62">
        <v>36</v>
      </c>
      <c r="D153" s="59">
        <v>19.45</v>
      </c>
      <c r="E153" s="63" t="s">
        <v>0</v>
      </c>
      <c r="F153" s="63" t="s">
        <v>15</v>
      </c>
    </row>
    <row r="154" spans="2:6">
      <c r="B154" s="61">
        <v>45229.534209722224</v>
      </c>
      <c r="C154" s="62">
        <v>76</v>
      </c>
      <c r="D154" s="59">
        <v>19.43</v>
      </c>
      <c r="E154" s="63" t="s">
        <v>0</v>
      </c>
      <c r="F154" s="63" t="s">
        <v>17</v>
      </c>
    </row>
    <row r="155" spans="2:6">
      <c r="B155" s="61">
        <v>45229.534209756945</v>
      </c>
      <c r="C155" s="62">
        <v>76</v>
      </c>
      <c r="D155" s="59">
        <v>19.43</v>
      </c>
      <c r="E155" s="63" t="s">
        <v>0</v>
      </c>
      <c r="F155" s="63" t="s">
        <v>16</v>
      </c>
    </row>
    <row r="156" spans="2:6">
      <c r="B156" s="61">
        <v>45229.542998576391</v>
      </c>
      <c r="C156" s="62">
        <v>152</v>
      </c>
      <c r="D156" s="59">
        <v>19.440000000000001</v>
      </c>
      <c r="E156" s="63" t="s">
        <v>0</v>
      </c>
      <c r="F156" s="63" t="s">
        <v>15</v>
      </c>
    </row>
    <row r="157" spans="2:6">
      <c r="B157" s="61">
        <v>45229.542998576391</v>
      </c>
      <c r="C157" s="62">
        <v>16</v>
      </c>
      <c r="D157" s="59">
        <v>19.440000000000001</v>
      </c>
      <c r="E157" s="63" t="s">
        <v>0</v>
      </c>
      <c r="F157" s="63" t="s">
        <v>15</v>
      </c>
    </row>
    <row r="158" spans="2:6">
      <c r="B158" s="61">
        <v>45229.542998611112</v>
      </c>
      <c r="C158" s="62">
        <v>60</v>
      </c>
      <c r="D158" s="59">
        <v>19.440000000000001</v>
      </c>
      <c r="E158" s="63" t="s">
        <v>0</v>
      </c>
      <c r="F158" s="63" t="s">
        <v>15</v>
      </c>
    </row>
    <row r="159" spans="2:6">
      <c r="B159" s="61">
        <v>45229.5429997338</v>
      </c>
      <c r="C159" s="62">
        <v>76</v>
      </c>
      <c r="D159" s="59">
        <v>19.43</v>
      </c>
      <c r="E159" s="63" t="s">
        <v>0</v>
      </c>
      <c r="F159" s="63" t="s">
        <v>16</v>
      </c>
    </row>
    <row r="160" spans="2:6">
      <c r="B160" s="61">
        <v>45229.542999768521</v>
      </c>
      <c r="C160" s="62">
        <v>76</v>
      </c>
      <c r="D160" s="59">
        <v>19.43</v>
      </c>
      <c r="E160" s="63" t="s">
        <v>0</v>
      </c>
      <c r="F160" s="63" t="s">
        <v>16</v>
      </c>
    </row>
    <row r="161" spans="2:6">
      <c r="B161" s="61">
        <v>45229.543156712964</v>
      </c>
      <c r="C161" s="62">
        <v>64</v>
      </c>
      <c r="D161" s="59">
        <v>19.420000000000002</v>
      </c>
      <c r="E161" s="63" t="s">
        <v>0</v>
      </c>
      <c r="F161" s="63" t="s">
        <v>18</v>
      </c>
    </row>
    <row r="162" spans="2:6">
      <c r="B162" s="61">
        <v>45229.543473611113</v>
      </c>
      <c r="C162" s="62">
        <v>152</v>
      </c>
      <c r="D162" s="59">
        <v>19.399999999999999</v>
      </c>
      <c r="E162" s="63" t="s">
        <v>0</v>
      </c>
      <c r="F162" s="63" t="s">
        <v>15</v>
      </c>
    </row>
    <row r="163" spans="2:6">
      <c r="B163" s="61">
        <v>45229.552157951388</v>
      </c>
      <c r="C163" s="62">
        <v>176</v>
      </c>
      <c r="D163" s="59">
        <v>19.32</v>
      </c>
      <c r="E163" s="63" t="s">
        <v>0</v>
      </c>
      <c r="F163" s="63" t="s">
        <v>15</v>
      </c>
    </row>
    <row r="164" spans="2:6">
      <c r="B164" s="61">
        <v>45229.552169907409</v>
      </c>
      <c r="C164" s="62">
        <v>76</v>
      </c>
      <c r="D164" s="59">
        <v>19.309999999999999</v>
      </c>
      <c r="E164" s="63" t="s">
        <v>0</v>
      </c>
      <c r="F164" s="63" t="s">
        <v>16</v>
      </c>
    </row>
    <row r="165" spans="2:6">
      <c r="B165" s="61">
        <v>45229.552169988427</v>
      </c>
      <c r="C165" s="62">
        <v>50</v>
      </c>
      <c r="D165" s="59">
        <v>19.309999999999999</v>
      </c>
      <c r="E165" s="63" t="s">
        <v>0</v>
      </c>
      <c r="F165" s="63" t="s">
        <v>15</v>
      </c>
    </row>
    <row r="166" spans="2:6">
      <c r="B166" s="61">
        <v>45229.552169988427</v>
      </c>
      <c r="C166" s="62">
        <v>100</v>
      </c>
      <c r="D166" s="59">
        <v>19.309999999999999</v>
      </c>
      <c r="E166" s="63" t="s">
        <v>0</v>
      </c>
      <c r="F166" s="63" t="s">
        <v>15</v>
      </c>
    </row>
    <row r="167" spans="2:6">
      <c r="B167" s="61">
        <v>45229.552170023147</v>
      </c>
      <c r="C167" s="62">
        <v>35</v>
      </c>
      <c r="D167" s="59">
        <v>19.309999999999999</v>
      </c>
      <c r="E167" s="63" t="s">
        <v>0</v>
      </c>
      <c r="F167" s="63" t="s">
        <v>15</v>
      </c>
    </row>
    <row r="168" spans="2:6">
      <c r="B168" s="61">
        <v>45229.552170023147</v>
      </c>
      <c r="C168" s="62">
        <v>50</v>
      </c>
      <c r="D168" s="59">
        <v>19.309999999999999</v>
      </c>
      <c r="E168" s="63" t="s">
        <v>0</v>
      </c>
      <c r="F168" s="63" t="s">
        <v>15</v>
      </c>
    </row>
    <row r="169" spans="2:6">
      <c r="B169" s="61">
        <v>45229.552170057868</v>
      </c>
      <c r="C169" s="62">
        <v>45</v>
      </c>
      <c r="D169" s="59">
        <v>19.309999999999999</v>
      </c>
      <c r="E169" s="63" t="s">
        <v>0</v>
      </c>
      <c r="F169" s="63" t="s">
        <v>15</v>
      </c>
    </row>
    <row r="170" spans="2:6">
      <c r="B170" s="61">
        <v>45229.554090081016</v>
      </c>
      <c r="C170" s="62">
        <v>76</v>
      </c>
      <c r="D170" s="59">
        <v>19.29</v>
      </c>
      <c r="E170" s="63" t="s">
        <v>0</v>
      </c>
      <c r="F170" s="63" t="s">
        <v>15</v>
      </c>
    </row>
    <row r="171" spans="2:6">
      <c r="B171" s="61">
        <v>45229.554090081016</v>
      </c>
      <c r="C171" s="62">
        <v>152</v>
      </c>
      <c r="D171" s="59">
        <v>19.29</v>
      </c>
      <c r="E171" s="63" t="s">
        <v>0</v>
      </c>
      <c r="F171" s="63" t="s">
        <v>15</v>
      </c>
    </row>
    <row r="172" spans="2:6">
      <c r="B172" s="61">
        <v>45229.554090127313</v>
      </c>
      <c r="C172" s="62">
        <v>31</v>
      </c>
      <c r="D172" s="59">
        <v>19.28</v>
      </c>
      <c r="E172" s="63" t="s">
        <v>0</v>
      </c>
      <c r="F172" s="63" t="s">
        <v>17</v>
      </c>
    </row>
    <row r="173" spans="2:6">
      <c r="B173" s="61">
        <v>45229.554090162041</v>
      </c>
      <c r="C173" s="62">
        <v>6</v>
      </c>
      <c r="D173" s="59">
        <v>19.28</v>
      </c>
      <c r="E173" s="63" t="s">
        <v>0</v>
      </c>
      <c r="F173" s="63" t="s">
        <v>17</v>
      </c>
    </row>
    <row r="174" spans="2:6">
      <c r="B174" s="61">
        <v>45229.554090162041</v>
      </c>
      <c r="C174" s="62">
        <v>39</v>
      </c>
      <c r="D174" s="59">
        <v>19.28</v>
      </c>
      <c r="E174" s="63" t="s">
        <v>0</v>
      </c>
      <c r="F174" s="63" t="s">
        <v>17</v>
      </c>
    </row>
    <row r="175" spans="2:6">
      <c r="B175" s="61">
        <v>45229.565615277781</v>
      </c>
      <c r="C175" s="62">
        <v>24</v>
      </c>
      <c r="D175" s="59">
        <v>19.29</v>
      </c>
      <c r="E175" s="63" t="s">
        <v>0</v>
      </c>
      <c r="F175" s="63" t="s">
        <v>18</v>
      </c>
    </row>
    <row r="176" spans="2:6">
      <c r="B176" s="61">
        <v>45229.565615312502</v>
      </c>
      <c r="C176" s="62">
        <v>152</v>
      </c>
      <c r="D176" s="59">
        <v>19.28</v>
      </c>
      <c r="E176" s="63" t="s">
        <v>0</v>
      </c>
      <c r="F176" s="63" t="s">
        <v>16</v>
      </c>
    </row>
    <row r="177" spans="2:6">
      <c r="B177" s="61">
        <v>45229.565615312502</v>
      </c>
      <c r="C177" s="62">
        <v>10</v>
      </c>
      <c r="D177" s="59">
        <v>19.29</v>
      </c>
      <c r="E177" s="63" t="s">
        <v>0</v>
      </c>
      <c r="F177" s="63" t="s">
        <v>18</v>
      </c>
    </row>
    <row r="178" spans="2:6">
      <c r="B178" s="61">
        <v>45229.565615358799</v>
      </c>
      <c r="C178" s="62">
        <v>38</v>
      </c>
      <c r="D178" s="59">
        <v>19.29</v>
      </c>
      <c r="E178" s="63" t="s">
        <v>0</v>
      </c>
      <c r="F178" s="63" t="s">
        <v>18</v>
      </c>
    </row>
    <row r="179" spans="2:6">
      <c r="B179" s="61">
        <v>45229.56561539352</v>
      </c>
      <c r="C179" s="62">
        <v>88</v>
      </c>
      <c r="D179" s="59">
        <v>19.29</v>
      </c>
      <c r="E179" s="63" t="s">
        <v>0</v>
      </c>
      <c r="F179" s="63" t="s">
        <v>15</v>
      </c>
    </row>
    <row r="180" spans="2:6">
      <c r="B180" s="61">
        <v>45229.56561539352</v>
      </c>
      <c r="C180" s="62">
        <v>100</v>
      </c>
      <c r="D180" s="59">
        <v>19.29</v>
      </c>
      <c r="E180" s="63" t="s">
        <v>0</v>
      </c>
      <c r="F180" s="63" t="s">
        <v>15</v>
      </c>
    </row>
    <row r="181" spans="2:6">
      <c r="B181" s="61">
        <v>45229.565615428241</v>
      </c>
      <c r="C181" s="62">
        <v>26</v>
      </c>
      <c r="D181" s="59">
        <v>19.29</v>
      </c>
      <c r="E181" s="63" t="s">
        <v>0</v>
      </c>
      <c r="F181" s="63" t="s">
        <v>15</v>
      </c>
    </row>
    <row r="182" spans="2:6">
      <c r="B182" s="61">
        <v>45229.565615428241</v>
      </c>
      <c r="C182" s="62">
        <v>100</v>
      </c>
      <c r="D182" s="59">
        <v>19.29</v>
      </c>
      <c r="E182" s="63" t="s">
        <v>0</v>
      </c>
      <c r="F182" s="63" t="s">
        <v>15</v>
      </c>
    </row>
    <row r="183" spans="2:6">
      <c r="B183" s="61">
        <v>45229.565615509258</v>
      </c>
      <c r="C183" s="62">
        <v>24</v>
      </c>
      <c r="D183" s="59">
        <v>19.260000000000002</v>
      </c>
      <c r="E183" s="63" t="s">
        <v>0</v>
      </c>
      <c r="F183" s="63" t="s">
        <v>15</v>
      </c>
    </row>
    <row r="184" spans="2:6">
      <c r="B184" s="61">
        <v>45229.565615543979</v>
      </c>
      <c r="C184" s="62">
        <v>14</v>
      </c>
      <c r="D184" s="59">
        <v>19.260000000000002</v>
      </c>
      <c r="E184" s="63" t="s">
        <v>0</v>
      </c>
      <c r="F184" s="63" t="s">
        <v>15</v>
      </c>
    </row>
    <row r="185" spans="2:6">
      <c r="B185" s="61">
        <v>45229.565617592591</v>
      </c>
      <c r="C185" s="62">
        <v>38</v>
      </c>
      <c r="D185" s="59">
        <v>19.260000000000002</v>
      </c>
      <c r="E185" s="63" t="s">
        <v>0</v>
      </c>
      <c r="F185" s="63" t="s">
        <v>15</v>
      </c>
    </row>
    <row r="186" spans="2:6">
      <c r="B186" s="61">
        <v>45229.566297303238</v>
      </c>
      <c r="C186" s="62">
        <v>197</v>
      </c>
      <c r="D186" s="59">
        <v>19.21</v>
      </c>
      <c r="E186" s="63" t="s">
        <v>0</v>
      </c>
      <c r="F186" s="63" t="s">
        <v>15</v>
      </c>
    </row>
    <row r="187" spans="2:6">
      <c r="B187" s="61">
        <v>45229.566297303238</v>
      </c>
      <c r="C187" s="62">
        <v>21</v>
      </c>
      <c r="D187" s="59">
        <v>19.21</v>
      </c>
      <c r="E187" s="63" t="s">
        <v>0</v>
      </c>
      <c r="F187" s="63" t="s">
        <v>15</v>
      </c>
    </row>
    <row r="188" spans="2:6">
      <c r="B188" s="61">
        <v>45229.572505208336</v>
      </c>
      <c r="C188" s="62">
        <v>33</v>
      </c>
      <c r="D188" s="59">
        <v>19.149999999999999</v>
      </c>
      <c r="E188" s="63" t="s">
        <v>0</v>
      </c>
      <c r="F188" s="63" t="s">
        <v>16</v>
      </c>
    </row>
    <row r="189" spans="2:6">
      <c r="B189" s="61">
        <v>45229.572505208336</v>
      </c>
      <c r="C189" s="62">
        <v>76</v>
      </c>
      <c r="D189" s="59">
        <v>19.149999999999999</v>
      </c>
      <c r="E189" s="63" t="s">
        <v>0</v>
      </c>
      <c r="F189" s="63" t="s">
        <v>16</v>
      </c>
    </row>
    <row r="190" spans="2:6">
      <c r="B190" s="61">
        <v>45229.572505243057</v>
      </c>
      <c r="C190" s="62">
        <v>76</v>
      </c>
      <c r="D190" s="59">
        <v>19.16</v>
      </c>
      <c r="E190" s="63" t="s">
        <v>0</v>
      </c>
      <c r="F190" s="63" t="s">
        <v>15</v>
      </c>
    </row>
    <row r="191" spans="2:6">
      <c r="B191" s="61">
        <v>45229.572505243057</v>
      </c>
      <c r="C191" s="62">
        <v>8</v>
      </c>
      <c r="D191" s="59">
        <v>19.16</v>
      </c>
      <c r="E191" s="63" t="s">
        <v>0</v>
      </c>
      <c r="F191" s="63" t="s">
        <v>15</v>
      </c>
    </row>
    <row r="192" spans="2:6">
      <c r="B192" s="61">
        <v>45229.572505289354</v>
      </c>
      <c r="C192" s="62">
        <v>68</v>
      </c>
      <c r="D192" s="59">
        <v>19.16</v>
      </c>
      <c r="E192" s="63" t="s">
        <v>0</v>
      </c>
      <c r="F192" s="63" t="s">
        <v>15</v>
      </c>
    </row>
    <row r="193" spans="2:6">
      <c r="B193" s="61">
        <v>45229.581857673613</v>
      </c>
      <c r="C193" s="62">
        <v>56</v>
      </c>
      <c r="D193" s="59">
        <v>19.14</v>
      </c>
      <c r="E193" s="63" t="s">
        <v>0</v>
      </c>
      <c r="F193" s="63" t="s">
        <v>16</v>
      </c>
    </row>
    <row r="194" spans="2:6">
      <c r="B194" s="61">
        <v>45229.58185771991</v>
      </c>
      <c r="C194" s="62">
        <v>13</v>
      </c>
      <c r="D194" s="59">
        <v>19.14</v>
      </c>
      <c r="E194" s="63" t="s">
        <v>0</v>
      </c>
      <c r="F194" s="63" t="s">
        <v>16</v>
      </c>
    </row>
    <row r="195" spans="2:6">
      <c r="B195" s="61">
        <v>45229.581857835648</v>
      </c>
      <c r="C195" s="62">
        <v>76</v>
      </c>
      <c r="D195" s="59">
        <v>19.14</v>
      </c>
      <c r="E195" s="63" t="s">
        <v>0</v>
      </c>
      <c r="F195" s="63" t="s">
        <v>15</v>
      </c>
    </row>
    <row r="196" spans="2:6">
      <c r="B196" s="61">
        <v>45229.581857835648</v>
      </c>
      <c r="C196" s="62">
        <v>76</v>
      </c>
      <c r="D196" s="59">
        <v>19.14</v>
      </c>
      <c r="E196" s="63" t="s">
        <v>0</v>
      </c>
      <c r="F196" s="63" t="s">
        <v>15</v>
      </c>
    </row>
    <row r="197" spans="2:6">
      <c r="B197" s="61">
        <v>45229.581857870369</v>
      </c>
      <c r="C197" s="62">
        <v>38</v>
      </c>
      <c r="D197" s="59">
        <v>19.14</v>
      </c>
      <c r="E197" s="63" t="s">
        <v>0</v>
      </c>
      <c r="F197" s="63" t="s">
        <v>15</v>
      </c>
    </row>
    <row r="198" spans="2:6">
      <c r="B198" s="61">
        <v>45229.58185790509</v>
      </c>
      <c r="C198" s="62">
        <v>38</v>
      </c>
      <c r="D198" s="59">
        <v>19.14</v>
      </c>
      <c r="E198" s="63" t="s">
        <v>0</v>
      </c>
      <c r="F198" s="63" t="s">
        <v>15</v>
      </c>
    </row>
    <row r="199" spans="2:6">
      <c r="B199" s="61">
        <v>45229.58185790509</v>
      </c>
      <c r="C199" s="62">
        <v>76</v>
      </c>
      <c r="D199" s="59">
        <v>19.14</v>
      </c>
      <c r="E199" s="63" t="s">
        <v>0</v>
      </c>
      <c r="F199" s="63" t="s">
        <v>15</v>
      </c>
    </row>
    <row r="200" spans="2:6">
      <c r="B200" s="61">
        <v>45229.586147997688</v>
      </c>
      <c r="C200" s="62">
        <v>61</v>
      </c>
      <c r="D200" s="59">
        <v>19.13</v>
      </c>
      <c r="E200" s="63" t="s">
        <v>0</v>
      </c>
      <c r="F200" s="63" t="s">
        <v>15</v>
      </c>
    </row>
    <row r="201" spans="2:6">
      <c r="B201" s="61">
        <v>45229.586148032409</v>
      </c>
      <c r="C201" s="62">
        <v>5</v>
      </c>
      <c r="D201" s="59">
        <v>19.13</v>
      </c>
      <c r="E201" s="63" t="s">
        <v>0</v>
      </c>
      <c r="F201" s="63" t="s">
        <v>15</v>
      </c>
    </row>
    <row r="202" spans="2:6">
      <c r="B202" s="61">
        <v>45229.586148032409</v>
      </c>
      <c r="C202" s="62">
        <v>15</v>
      </c>
      <c r="D202" s="59">
        <v>19.13</v>
      </c>
      <c r="E202" s="63" t="s">
        <v>0</v>
      </c>
      <c r="F202" s="63" t="s">
        <v>15</v>
      </c>
    </row>
    <row r="203" spans="2:6">
      <c r="B203" s="61">
        <v>45229.58614806713</v>
      </c>
      <c r="C203" s="62">
        <v>71</v>
      </c>
      <c r="D203" s="59">
        <v>19.13</v>
      </c>
      <c r="E203" s="63" t="s">
        <v>0</v>
      </c>
      <c r="F203" s="63" t="s">
        <v>15</v>
      </c>
    </row>
    <row r="204" spans="2:6">
      <c r="B204" s="61">
        <v>45229.586148113427</v>
      </c>
      <c r="C204" s="62">
        <v>68</v>
      </c>
      <c r="D204" s="59">
        <v>19.13</v>
      </c>
      <c r="E204" s="63" t="s">
        <v>0</v>
      </c>
      <c r="F204" s="63" t="s">
        <v>15</v>
      </c>
    </row>
    <row r="205" spans="2:6">
      <c r="B205" s="61">
        <v>45229.586148113427</v>
      </c>
      <c r="C205" s="62">
        <v>84</v>
      </c>
      <c r="D205" s="59">
        <v>19.13</v>
      </c>
      <c r="E205" s="63" t="s">
        <v>0</v>
      </c>
      <c r="F205" s="63" t="s">
        <v>15</v>
      </c>
    </row>
    <row r="206" spans="2:6">
      <c r="B206" s="61">
        <v>45229.586148148148</v>
      </c>
      <c r="C206" s="62">
        <v>61</v>
      </c>
      <c r="D206" s="59">
        <v>19.12</v>
      </c>
      <c r="E206" s="63" t="s">
        <v>0</v>
      </c>
      <c r="F206" s="63" t="s">
        <v>15</v>
      </c>
    </row>
    <row r="207" spans="2:6">
      <c r="B207" s="61">
        <v>45229.594549340276</v>
      </c>
      <c r="C207" s="62">
        <v>167</v>
      </c>
      <c r="D207" s="59">
        <v>19.14</v>
      </c>
      <c r="E207" s="63" t="s">
        <v>0</v>
      </c>
      <c r="F207" s="63" t="s">
        <v>15</v>
      </c>
    </row>
    <row r="208" spans="2:6">
      <c r="B208" s="61">
        <v>45229.594549386573</v>
      </c>
      <c r="C208" s="62">
        <v>52</v>
      </c>
      <c r="D208" s="59">
        <v>19.14</v>
      </c>
      <c r="E208" s="63" t="s">
        <v>0</v>
      </c>
      <c r="F208" s="63" t="s">
        <v>15</v>
      </c>
    </row>
    <row r="209" spans="2:6">
      <c r="B209" s="61">
        <v>45229.594549386573</v>
      </c>
      <c r="C209" s="62">
        <v>76</v>
      </c>
      <c r="D209" s="59">
        <v>19.14</v>
      </c>
      <c r="E209" s="63" t="s">
        <v>0</v>
      </c>
      <c r="F209" s="63" t="s">
        <v>15</v>
      </c>
    </row>
    <row r="210" spans="2:6">
      <c r="B210" s="61">
        <v>45229.594549421294</v>
      </c>
      <c r="C210" s="62">
        <v>47</v>
      </c>
      <c r="D210" s="59">
        <v>19.14</v>
      </c>
      <c r="E210" s="63" t="s">
        <v>0</v>
      </c>
      <c r="F210" s="63" t="s">
        <v>15</v>
      </c>
    </row>
    <row r="211" spans="2:6">
      <c r="B211" s="61">
        <v>45229.594549421294</v>
      </c>
      <c r="C211" s="62">
        <v>24</v>
      </c>
      <c r="D211" s="59">
        <v>19.14</v>
      </c>
      <c r="E211" s="63" t="s">
        <v>0</v>
      </c>
      <c r="F211" s="63" t="s">
        <v>15</v>
      </c>
    </row>
    <row r="212" spans="2:6">
      <c r="B212" s="61">
        <v>45229.594549456022</v>
      </c>
      <c r="C212" s="62">
        <v>29</v>
      </c>
      <c r="D212" s="59">
        <v>19.14</v>
      </c>
      <c r="E212" s="63" t="s">
        <v>0</v>
      </c>
      <c r="F212" s="63" t="s">
        <v>15</v>
      </c>
    </row>
    <row r="213" spans="2:6">
      <c r="B213" s="61">
        <v>45229.594549918984</v>
      </c>
      <c r="C213" s="62">
        <v>63</v>
      </c>
      <c r="D213" s="59">
        <v>19.13</v>
      </c>
      <c r="E213" s="63" t="s">
        <v>0</v>
      </c>
      <c r="F213" s="63" t="s">
        <v>15</v>
      </c>
    </row>
    <row r="214" spans="2:6">
      <c r="B214" s="61">
        <v>45229.596389699072</v>
      </c>
      <c r="C214" s="62">
        <v>32</v>
      </c>
      <c r="D214" s="59">
        <v>19.12</v>
      </c>
      <c r="E214" s="63" t="s">
        <v>0</v>
      </c>
      <c r="F214" s="63" t="s">
        <v>16</v>
      </c>
    </row>
    <row r="215" spans="2:6">
      <c r="B215" s="61">
        <v>45229.596389699072</v>
      </c>
      <c r="C215" s="62">
        <v>35</v>
      </c>
      <c r="D215" s="59">
        <v>19.12</v>
      </c>
      <c r="E215" s="63" t="s">
        <v>0</v>
      </c>
      <c r="F215" s="63" t="s">
        <v>16</v>
      </c>
    </row>
    <row r="216" spans="2:6">
      <c r="B216" s="61">
        <v>45229.596389733793</v>
      </c>
      <c r="C216" s="62">
        <v>59</v>
      </c>
      <c r="D216" s="59">
        <v>19.12</v>
      </c>
      <c r="E216" s="63" t="s">
        <v>0</v>
      </c>
      <c r="F216" s="63" t="s">
        <v>16</v>
      </c>
    </row>
    <row r="217" spans="2:6">
      <c r="B217" s="61">
        <v>45229.598886689811</v>
      </c>
      <c r="C217" s="62">
        <v>76</v>
      </c>
      <c r="D217" s="59">
        <v>19.11</v>
      </c>
      <c r="E217" s="63" t="s">
        <v>0</v>
      </c>
      <c r="F217" s="63" t="s">
        <v>16</v>
      </c>
    </row>
    <row r="218" spans="2:6">
      <c r="B218" s="61">
        <v>45229.59888672454</v>
      </c>
      <c r="C218" s="62">
        <v>76</v>
      </c>
      <c r="D218" s="59">
        <v>19.11</v>
      </c>
      <c r="E218" s="63" t="s">
        <v>0</v>
      </c>
      <c r="F218" s="63" t="s">
        <v>17</v>
      </c>
    </row>
    <row r="219" spans="2:6">
      <c r="B219" s="61">
        <v>45229.598886770837</v>
      </c>
      <c r="C219" s="62">
        <v>89</v>
      </c>
      <c r="D219" s="59">
        <v>19.12</v>
      </c>
      <c r="E219" s="63" t="s">
        <v>0</v>
      </c>
      <c r="F219" s="63" t="s">
        <v>15</v>
      </c>
    </row>
    <row r="220" spans="2:6">
      <c r="B220" s="61">
        <v>45229.602636724536</v>
      </c>
      <c r="C220" s="62">
        <v>76</v>
      </c>
      <c r="D220" s="59">
        <v>19.04</v>
      </c>
      <c r="E220" s="63" t="s">
        <v>0</v>
      </c>
      <c r="F220" s="63" t="s">
        <v>15</v>
      </c>
    </row>
    <row r="221" spans="2:6">
      <c r="B221" s="61">
        <v>45229.613742974536</v>
      </c>
      <c r="C221" s="62">
        <v>76</v>
      </c>
      <c r="D221" s="59">
        <v>19.09</v>
      </c>
      <c r="E221" s="63" t="s">
        <v>0</v>
      </c>
      <c r="F221" s="63" t="s">
        <v>16</v>
      </c>
    </row>
    <row r="222" spans="2:6">
      <c r="B222" s="61">
        <v>45229.613742974536</v>
      </c>
      <c r="C222" s="62">
        <v>32</v>
      </c>
      <c r="D222" s="59">
        <v>19.09</v>
      </c>
      <c r="E222" s="63" t="s">
        <v>0</v>
      </c>
      <c r="F222" s="63" t="s">
        <v>16</v>
      </c>
    </row>
    <row r="223" spans="2:6">
      <c r="B223" s="61">
        <v>45229.613743020833</v>
      </c>
      <c r="C223" s="62">
        <v>44</v>
      </c>
      <c r="D223" s="59">
        <v>19.09</v>
      </c>
      <c r="E223" s="63" t="s">
        <v>0</v>
      </c>
      <c r="F223" s="63" t="s">
        <v>16</v>
      </c>
    </row>
    <row r="224" spans="2:6">
      <c r="B224" s="61">
        <v>45229.613743020833</v>
      </c>
      <c r="C224" s="62">
        <v>11</v>
      </c>
      <c r="D224" s="59">
        <v>19.09</v>
      </c>
      <c r="E224" s="63" t="s">
        <v>0</v>
      </c>
      <c r="F224" s="63" t="s">
        <v>18</v>
      </c>
    </row>
    <row r="225" spans="2:6">
      <c r="B225" s="61">
        <v>45229.613743055554</v>
      </c>
      <c r="C225" s="62">
        <v>61</v>
      </c>
      <c r="D225" s="59">
        <v>19.09</v>
      </c>
      <c r="E225" s="63" t="s">
        <v>0</v>
      </c>
      <c r="F225" s="63" t="s">
        <v>18</v>
      </c>
    </row>
    <row r="226" spans="2:6">
      <c r="B226" s="61">
        <v>45229.613743055554</v>
      </c>
      <c r="C226" s="62">
        <v>115</v>
      </c>
      <c r="D226" s="59">
        <v>19.09</v>
      </c>
      <c r="E226" s="63" t="s">
        <v>0</v>
      </c>
      <c r="F226" s="63" t="s">
        <v>15</v>
      </c>
    </row>
    <row r="227" spans="2:6">
      <c r="B227" s="61">
        <v>45229.613743090275</v>
      </c>
      <c r="C227" s="62">
        <v>115</v>
      </c>
      <c r="D227" s="59">
        <v>19.09</v>
      </c>
      <c r="E227" s="63" t="s">
        <v>0</v>
      </c>
      <c r="F227" s="63" t="s">
        <v>15</v>
      </c>
    </row>
    <row r="228" spans="2:6">
      <c r="B228" s="61">
        <v>45229.613743090275</v>
      </c>
      <c r="C228" s="62">
        <v>226</v>
      </c>
      <c r="D228" s="59">
        <v>19.09</v>
      </c>
      <c r="E228" s="63" t="s">
        <v>0</v>
      </c>
      <c r="F228" s="63" t="s">
        <v>15</v>
      </c>
    </row>
    <row r="229" spans="2:6">
      <c r="B229" s="61">
        <v>45229.619315358796</v>
      </c>
      <c r="C229" s="62">
        <v>59</v>
      </c>
      <c r="D229" s="59">
        <v>19.170000000000002</v>
      </c>
      <c r="E229" s="63" t="s">
        <v>0</v>
      </c>
      <c r="F229" s="63" t="s">
        <v>15</v>
      </c>
    </row>
    <row r="230" spans="2:6">
      <c r="B230" s="61">
        <v>45229.620983877314</v>
      </c>
      <c r="C230" s="62">
        <v>125</v>
      </c>
      <c r="D230" s="59">
        <v>19.16</v>
      </c>
      <c r="E230" s="63" t="s">
        <v>0</v>
      </c>
      <c r="F230" s="63" t="s">
        <v>15</v>
      </c>
    </row>
    <row r="231" spans="2:6">
      <c r="B231" s="61">
        <v>45229.623239699074</v>
      </c>
      <c r="C231" s="62">
        <v>76</v>
      </c>
      <c r="D231" s="59">
        <v>19.149999999999999</v>
      </c>
      <c r="E231" s="63" t="s">
        <v>0</v>
      </c>
      <c r="F231" s="63" t="s">
        <v>16</v>
      </c>
    </row>
    <row r="232" spans="2:6">
      <c r="B232" s="61">
        <v>45229.623239733795</v>
      </c>
      <c r="C232" s="62">
        <v>76</v>
      </c>
      <c r="D232" s="59">
        <v>19.149999999999999</v>
      </c>
      <c r="E232" s="63" t="s">
        <v>0</v>
      </c>
      <c r="F232" s="63" t="s">
        <v>16</v>
      </c>
    </row>
    <row r="233" spans="2:6">
      <c r="B233" s="61">
        <v>45229.623239733795</v>
      </c>
      <c r="C233" s="62">
        <v>184</v>
      </c>
      <c r="D233" s="59">
        <v>19.16</v>
      </c>
      <c r="E233" s="63" t="s">
        <v>0</v>
      </c>
      <c r="F233" s="63" t="s">
        <v>15</v>
      </c>
    </row>
    <row r="234" spans="2:6">
      <c r="B234" s="61">
        <v>45229.623239780092</v>
      </c>
      <c r="C234" s="62">
        <v>262</v>
      </c>
      <c r="D234" s="59">
        <v>19.16</v>
      </c>
      <c r="E234" s="63" t="s">
        <v>0</v>
      </c>
      <c r="F234" s="63" t="s">
        <v>15</v>
      </c>
    </row>
    <row r="235" spans="2:6">
      <c r="B235" s="61">
        <v>45229.623239780092</v>
      </c>
      <c r="C235" s="62">
        <v>86</v>
      </c>
      <c r="D235" s="59">
        <v>19.16</v>
      </c>
      <c r="E235" s="63" t="s">
        <v>0</v>
      </c>
      <c r="F235" s="63" t="s">
        <v>15</v>
      </c>
    </row>
    <row r="236" spans="2:6">
      <c r="B236" s="61">
        <v>45229.623239849534</v>
      </c>
      <c r="C236" s="62">
        <v>76</v>
      </c>
      <c r="D236" s="59">
        <v>19.14</v>
      </c>
      <c r="E236" s="63" t="s">
        <v>0</v>
      </c>
      <c r="F236" s="63" t="s">
        <v>15</v>
      </c>
    </row>
    <row r="237" spans="2:6">
      <c r="B237" s="61">
        <v>45229.623248923614</v>
      </c>
      <c r="C237" s="62">
        <v>76</v>
      </c>
      <c r="D237" s="59">
        <v>19.12</v>
      </c>
      <c r="E237" s="63" t="s">
        <v>0</v>
      </c>
      <c r="F237" s="63" t="s">
        <v>17</v>
      </c>
    </row>
    <row r="238" spans="2:6">
      <c r="B238" s="61">
        <v>45229.637025775461</v>
      </c>
      <c r="C238" s="62">
        <v>456</v>
      </c>
      <c r="D238" s="59">
        <v>19.14</v>
      </c>
      <c r="E238" s="63" t="s">
        <v>0</v>
      </c>
      <c r="F238" s="63" t="s">
        <v>15</v>
      </c>
    </row>
    <row r="239" spans="2:6">
      <c r="B239" s="61">
        <v>45229.639579282404</v>
      </c>
      <c r="C239" s="62">
        <v>34</v>
      </c>
      <c r="D239" s="59">
        <v>19.149999999999999</v>
      </c>
      <c r="E239" s="63" t="s">
        <v>0</v>
      </c>
      <c r="F239" s="63" t="s">
        <v>15</v>
      </c>
    </row>
    <row r="240" spans="2:6">
      <c r="B240" s="61">
        <v>45229.63960934028</v>
      </c>
      <c r="C240" s="62">
        <v>380</v>
      </c>
      <c r="D240" s="59">
        <v>19.13</v>
      </c>
      <c r="E240" s="63" t="s">
        <v>0</v>
      </c>
      <c r="F240" s="63" t="s">
        <v>15</v>
      </c>
    </row>
    <row r="241" spans="2:6">
      <c r="B241" s="61">
        <v>45229.6410903125</v>
      </c>
      <c r="C241" s="62">
        <v>30</v>
      </c>
      <c r="D241" s="59">
        <v>19.12</v>
      </c>
      <c r="E241" s="63" t="s">
        <v>0</v>
      </c>
      <c r="F241" s="63" t="s">
        <v>18</v>
      </c>
    </row>
    <row r="242" spans="2:6">
      <c r="B242" s="61">
        <v>45229.6410903125</v>
      </c>
      <c r="C242" s="62">
        <v>152</v>
      </c>
      <c r="D242" s="59">
        <v>19.12</v>
      </c>
      <c r="E242" s="63" t="s">
        <v>0</v>
      </c>
      <c r="F242" s="63" t="s">
        <v>16</v>
      </c>
    </row>
    <row r="243" spans="2:6">
      <c r="B243" s="61">
        <v>45229.641090358797</v>
      </c>
      <c r="C243" s="62">
        <v>42</v>
      </c>
      <c r="D243" s="59">
        <v>19.12</v>
      </c>
      <c r="E243" s="63" t="s">
        <v>0</v>
      </c>
      <c r="F243" s="63" t="s">
        <v>18</v>
      </c>
    </row>
    <row r="244" spans="2:6">
      <c r="B244" s="61">
        <v>45229.641090358797</v>
      </c>
      <c r="C244" s="62">
        <v>13</v>
      </c>
      <c r="D244" s="59">
        <v>19.12</v>
      </c>
      <c r="E244" s="63" t="s">
        <v>0</v>
      </c>
      <c r="F244" s="63" t="s">
        <v>15</v>
      </c>
    </row>
    <row r="245" spans="2:6">
      <c r="B245" s="61">
        <v>45229.641090393518</v>
      </c>
      <c r="C245" s="62">
        <v>139</v>
      </c>
      <c r="D245" s="59">
        <v>19.12</v>
      </c>
      <c r="E245" s="63" t="s">
        <v>0</v>
      </c>
      <c r="F245" s="63" t="s">
        <v>15</v>
      </c>
    </row>
    <row r="246" spans="2:6">
      <c r="B246" s="61">
        <v>45229.641090428238</v>
      </c>
      <c r="C246" s="62">
        <v>6</v>
      </c>
      <c r="D246" s="59">
        <v>19.12</v>
      </c>
      <c r="E246" s="63" t="s">
        <v>0</v>
      </c>
      <c r="F246" s="63" t="s">
        <v>15</v>
      </c>
    </row>
    <row r="247" spans="2:6">
      <c r="B247" s="61">
        <v>45229.641090428238</v>
      </c>
      <c r="C247" s="62">
        <v>156</v>
      </c>
      <c r="D247" s="59">
        <v>19.12</v>
      </c>
      <c r="E247" s="63" t="s">
        <v>0</v>
      </c>
      <c r="F247" s="63" t="s">
        <v>15</v>
      </c>
    </row>
    <row r="248" spans="2:6">
      <c r="B248" s="61">
        <v>45229.641090474535</v>
      </c>
      <c r="C248" s="62">
        <v>36</v>
      </c>
      <c r="D248" s="59">
        <v>19.12</v>
      </c>
      <c r="E248" s="63" t="s">
        <v>0</v>
      </c>
      <c r="F248" s="63" t="s">
        <v>15</v>
      </c>
    </row>
    <row r="249" spans="2:6">
      <c r="B249" s="61">
        <v>45229.641090474535</v>
      </c>
      <c r="C249" s="62">
        <v>40</v>
      </c>
      <c r="D249" s="59">
        <v>19.12</v>
      </c>
      <c r="E249" s="63" t="s">
        <v>0</v>
      </c>
      <c r="F249" s="63" t="s">
        <v>15</v>
      </c>
    </row>
    <row r="250" spans="2:6">
      <c r="B250" s="61">
        <v>45229.641090509256</v>
      </c>
      <c r="C250" s="62">
        <v>60</v>
      </c>
      <c r="D250" s="59">
        <v>19.11</v>
      </c>
      <c r="E250" s="63" t="s">
        <v>0</v>
      </c>
      <c r="F250" s="63" t="s">
        <v>15</v>
      </c>
    </row>
    <row r="251" spans="2:6">
      <c r="B251" s="61">
        <v>45229.641115972219</v>
      </c>
      <c r="C251" s="62">
        <v>76</v>
      </c>
      <c r="D251" s="59">
        <v>19.09</v>
      </c>
      <c r="E251" s="63" t="s">
        <v>0</v>
      </c>
      <c r="F251" s="63" t="s">
        <v>17</v>
      </c>
    </row>
    <row r="252" spans="2:6">
      <c r="B252" s="61">
        <v>45229.641116006947</v>
      </c>
      <c r="C252" s="62">
        <v>28</v>
      </c>
      <c r="D252" s="59">
        <v>19.09</v>
      </c>
      <c r="E252" s="63" t="s">
        <v>0</v>
      </c>
      <c r="F252" s="63" t="s">
        <v>17</v>
      </c>
    </row>
    <row r="253" spans="2:6">
      <c r="B253" s="61">
        <v>45229.65166851852</v>
      </c>
      <c r="C253" s="62">
        <v>228</v>
      </c>
      <c r="D253" s="59">
        <v>19.14</v>
      </c>
      <c r="E253" s="63" t="s">
        <v>0</v>
      </c>
      <c r="F253" s="63" t="s">
        <v>16</v>
      </c>
    </row>
    <row r="254" spans="2:6">
      <c r="B254" s="61">
        <v>45229.651668599538</v>
      </c>
      <c r="C254" s="62">
        <v>1</v>
      </c>
      <c r="D254" s="59">
        <v>19.14</v>
      </c>
      <c r="E254" s="63" t="s">
        <v>0</v>
      </c>
      <c r="F254" s="63" t="s">
        <v>15</v>
      </c>
    </row>
    <row r="255" spans="2:6">
      <c r="B255" s="61">
        <v>45229.651668599538</v>
      </c>
      <c r="C255" s="62">
        <v>379</v>
      </c>
      <c r="D255" s="59">
        <v>19.14</v>
      </c>
      <c r="E255" s="63" t="s">
        <v>0</v>
      </c>
      <c r="F255" s="63" t="s">
        <v>15</v>
      </c>
    </row>
    <row r="256" spans="2:6">
      <c r="B256" s="61">
        <v>45229.651668634258</v>
      </c>
      <c r="C256" s="62">
        <v>71</v>
      </c>
      <c r="D256" s="59">
        <v>19.14</v>
      </c>
      <c r="E256" s="63" t="s">
        <v>0</v>
      </c>
      <c r="F256" s="63" t="s">
        <v>15</v>
      </c>
    </row>
    <row r="257" spans="2:6">
      <c r="B257" s="61">
        <v>45229.651668634258</v>
      </c>
      <c r="C257" s="62">
        <v>81</v>
      </c>
      <c r="D257" s="59">
        <v>19.14</v>
      </c>
      <c r="E257" s="63" t="s">
        <v>0</v>
      </c>
      <c r="F257" s="63" t="s">
        <v>15</v>
      </c>
    </row>
    <row r="258" spans="2:6">
      <c r="B258" s="61">
        <v>45229.658521296296</v>
      </c>
      <c r="C258" s="62">
        <v>304</v>
      </c>
      <c r="D258" s="59">
        <v>19.13</v>
      </c>
      <c r="E258" s="63" t="s">
        <v>0</v>
      </c>
      <c r="F258" s="63" t="s">
        <v>15</v>
      </c>
    </row>
    <row r="259" spans="2:6">
      <c r="B259" s="61">
        <v>45229.658521331017</v>
      </c>
      <c r="C259" s="62">
        <v>228</v>
      </c>
      <c r="D259" s="59">
        <v>19.13</v>
      </c>
      <c r="E259" s="63" t="s">
        <v>0</v>
      </c>
      <c r="F259" s="63" t="s">
        <v>15</v>
      </c>
    </row>
    <row r="260" spans="2:6">
      <c r="B260" s="61">
        <v>45229.66004722222</v>
      </c>
      <c r="C260" s="62">
        <v>76</v>
      </c>
      <c r="D260" s="59">
        <v>19.13</v>
      </c>
      <c r="E260" s="63" t="s">
        <v>0</v>
      </c>
      <c r="F260" s="63" t="s">
        <v>15</v>
      </c>
    </row>
    <row r="261" spans="2:6">
      <c r="B261" s="61">
        <v>45229.66004722222</v>
      </c>
      <c r="C261" s="62">
        <v>92</v>
      </c>
      <c r="D261" s="59">
        <v>19.13</v>
      </c>
      <c r="E261" s="63" t="s">
        <v>0</v>
      </c>
      <c r="F261" s="63" t="s">
        <v>15</v>
      </c>
    </row>
    <row r="262" spans="2:6">
      <c r="B262" s="61">
        <v>45229.667535613429</v>
      </c>
      <c r="C262" s="62">
        <v>30</v>
      </c>
      <c r="D262" s="59">
        <v>19.18</v>
      </c>
      <c r="E262" s="63" t="s">
        <v>0</v>
      </c>
      <c r="F262" s="63" t="s">
        <v>18</v>
      </c>
    </row>
    <row r="263" spans="2:6">
      <c r="B263" s="61">
        <v>45229.667535682871</v>
      </c>
      <c r="C263" s="62">
        <v>3</v>
      </c>
      <c r="D263" s="59">
        <v>19.18</v>
      </c>
      <c r="E263" s="63" t="s">
        <v>0</v>
      </c>
      <c r="F263" s="63" t="s">
        <v>16</v>
      </c>
    </row>
    <row r="264" spans="2:6">
      <c r="B264" s="61">
        <v>45229.667535729168</v>
      </c>
      <c r="C264" s="62">
        <v>42</v>
      </c>
      <c r="D264" s="59">
        <v>19.18</v>
      </c>
      <c r="E264" s="63" t="s">
        <v>0</v>
      </c>
      <c r="F264" s="63" t="s">
        <v>18</v>
      </c>
    </row>
    <row r="265" spans="2:6">
      <c r="B265" s="61">
        <v>45229.667535763889</v>
      </c>
      <c r="C265" s="62">
        <v>149</v>
      </c>
      <c r="D265" s="59">
        <v>19.18</v>
      </c>
      <c r="E265" s="63" t="s">
        <v>0</v>
      </c>
      <c r="F265" s="63" t="s">
        <v>16</v>
      </c>
    </row>
    <row r="266" spans="2:6">
      <c r="B266" s="61">
        <v>45229.66753579861</v>
      </c>
      <c r="C266" s="62">
        <v>152</v>
      </c>
      <c r="D266" s="59">
        <v>19.18</v>
      </c>
      <c r="E266" s="63" t="s">
        <v>0</v>
      </c>
      <c r="F266" s="63" t="s">
        <v>15</v>
      </c>
    </row>
    <row r="267" spans="2:6">
      <c r="B267" s="61">
        <v>45229.667535844907</v>
      </c>
      <c r="C267" s="62">
        <v>8</v>
      </c>
      <c r="D267" s="59">
        <v>19.18</v>
      </c>
      <c r="E267" s="63" t="s">
        <v>0</v>
      </c>
      <c r="F267" s="63" t="s">
        <v>15</v>
      </c>
    </row>
    <row r="268" spans="2:6">
      <c r="B268" s="61">
        <v>45229.667535844907</v>
      </c>
      <c r="C268" s="62">
        <v>72</v>
      </c>
      <c r="D268" s="59">
        <v>19.18</v>
      </c>
      <c r="E268" s="63" t="s">
        <v>0</v>
      </c>
      <c r="F268" s="63" t="s">
        <v>15</v>
      </c>
    </row>
    <row r="269" spans="2:6">
      <c r="B269" s="61">
        <v>45229.667535844907</v>
      </c>
      <c r="C269" s="62">
        <v>15</v>
      </c>
      <c r="D269" s="59">
        <v>19.18</v>
      </c>
      <c r="E269" s="63" t="s">
        <v>0</v>
      </c>
      <c r="F269" s="63" t="s">
        <v>15</v>
      </c>
    </row>
    <row r="270" spans="2:6">
      <c r="B270" s="61">
        <v>45229.667535879627</v>
      </c>
      <c r="C270" s="62">
        <v>32</v>
      </c>
      <c r="D270" s="59">
        <v>19.18</v>
      </c>
      <c r="E270" s="63" t="s">
        <v>0</v>
      </c>
      <c r="F270" s="63" t="s">
        <v>15</v>
      </c>
    </row>
    <row r="271" spans="2:6">
      <c r="B271" s="61">
        <v>45229.667535879627</v>
      </c>
      <c r="C271" s="62">
        <v>57</v>
      </c>
      <c r="D271" s="59">
        <v>19.18</v>
      </c>
      <c r="E271" s="63" t="s">
        <v>0</v>
      </c>
      <c r="F271" s="63" t="s">
        <v>15</v>
      </c>
    </row>
    <row r="272" spans="2:6">
      <c r="B272" s="61">
        <v>45229.667535914348</v>
      </c>
      <c r="C272" s="62">
        <v>16</v>
      </c>
      <c r="D272" s="59">
        <v>19.18</v>
      </c>
      <c r="E272" s="63" t="s">
        <v>0</v>
      </c>
      <c r="F272" s="63" t="s">
        <v>15</v>
      </c>
    </row>
    <row r="273" spans="2:6">
      <c r="B273" s="61">
        <v>45229.667535914348</v>
      </c>
      <c r="C273" s="62">
        <v>44</v>
      </c>
      <c r="D273" s="59">
        <v>19.18</v>
      </c>
      <c r="E273" s="63" t="s">
        <v>0</v>
      </c>
      <c r="F273" s="63" t="s">
        <v>15</v>
      </c>
    </row>
    <row r="274" spans="2:6">
      <c r="B274" s="61">
        <v>45229.67386354167</v>
      </c>
      <c r="C274" s="62">
        <v>51</v>
      </c>
      <c r="D274" s="59">
        <v>19.16</v>
      </c>
      <c r="E274" s="63" t="s">
        <v>0</v>
      </c>
      <c r="F274" s="63" t="s">
        <v>16</v>
      </c>
    </row>
    <row r="275" spans="2:6">
      <c r="B275" s="61">
        <v>45229.67386354167</v>
      </c>
      <c r="C275" s="62">
        <v>1</v>
      </c>
      <c r="D275" s="59">
        <v>19.16</v>
      </c>
      <c r="E275" s="63" t="s">
        <v>0</v>
      </c>
      <c r="F275" s="63" t="s">
        <v>16</v>
      </c>
    </row>
    <row r="276" spans="2:6">
      <c r="B276" s="61">
        <v>45229.674074571762</v>
      </c>
      <c r="C276" s="62">
        <v>1</v>
      </c>
      <c r="D276" s="59">
        <v>19.16</v>
      </c>
      <c r="E276" s="63" t="s">
        <v>0</v>
      </c>
      <c r="F276" s="63" t="s">
        <v>15</v>
      </c>
    </row>
    <row r="277" spans="2:6">
      <c r="B277" s="61">
        <v>45229.674709641207</v>
      </c>
      <c r="C277" s="62">
        <v>1</v>
      </c>
      <c r="D277" s="59">
        <v>19.16</v>
      </c>
      <c r="E277" s="63" t="s">
        <v>0</v>
      </c>
      <c r="F277" s="63" t="s">
        <v>15</v>
      </c>
    </row>
    <row r="278" spans="2:6">
      <c r="B278" s="61">
        <v>45229.67558703704</v>
      </c>
      <c r="C278" s="62">
        <v>1</v>
      </c>
      <c r="D278" s="59">
        <v>19.16</v>
      </c>
      <c r="E278" s="63" t="s">
        <v>0</v>
      </c>
      <c r="F278" s="63" t="s">
        <v>15</v>
      </c>
    </row>
    <row r="279" spans="2:6">
      <c r="B279" s="61">
        <v>45229.6758275463</v>
      </c>
      <c r="C279" s="62">
        <v>181</v>
      </c>
      <c r="D279" s="59">
        <v>19.170000000000002</v>
      </c>
      <c r="E279" s="63" t="s">
        <v>0</v>
      </c>
      <c r="F279" s="63" t="s">
        <v>15</v>
      </c>
    </row>
    <row r="280" spans="2:6">
      <c r="B280" s="61">
        <v>45229.678607951391</v>
      </c>
      <c r="C280" s="62">
        <v>24</v>
      </c>
      <c r="D280" s="59">
        <v>19.170000000000002</v>
      </c>
      <c r="E280" s="63" t="s">
        <v>0</v>
      </c>
      <c r="F280" s="63" t="s">
        <v>16</v>
      </c>
    </row>
    <row r="281" spans="2:6">
      <c r="B281" s="61">
        <v>45229.678607951391</v>
      </c>
      <c r="C281" s="62">
        <v>53</v>
      </c>
      <c r="D281" s="59">
        <v>19.170000000000002</v>
      </c>
      <c r="E281" s="63" t="s">
        <v>0</v>
      </c>
      <c r="F281" s="63" t="s">
        <v>16</v>
      </c>
    </row>
    <row r="282" spans="2:6">
      <c r="B282" s="61">
        <v>45229.678607986112</v>
      </c>
      <c r="C282" s="62">
        <v>25</v>
      </c>
      <c r="D282" s="59">
        <v>19.170000000000002</v>
      </c>
      <c r="E282" s="63" t="s">
        <v>0</v>
      </c>
      <c r="F282" s="63" t="s">
        <v>16</v>
      </c>
    </row>
    <row r="283" spans="2:6">
      <c r="B283" s="61">
        <v>45229.678607986112</v>
      </c>
      <c r="C283" s="62">
        <v>50</v>
      </c>
      <c r="D283" s="59">
        <v>19.170000000000002</v>
      </c>
      <c r="E283" s="63" t="s">
        <v>0</v>
      </c>
      <c r="F283" s="63" t="s">
        <v>16</v>
      </c>
    </row>
    <row r="284" spans="2:6">
      <c r="B284" s="61">
        <v>45229.678608020833</v>
      </c>
      <c r="C284" s="62">
        <v>16</v>
      </c>
      <c r="D284" s="59">
        <v>19.16</v>
      </c>
      <c r="E284" s="63" t="s">
        <v>0</v>
      </c>
      <c r="F284" s="63" t="s">
        <v>17</v>
      </c>
    </row>
    <row r="285" spans="2:6">
      <c r="B285" s="61">
        <v>45229.67860806713</v>
      </c>
      <c r="C285" s="62">
        <v>9</v>
      </c>
      <c r="D285" s="59">
        <v>19.16</v>
      </c>
      <c r="E285" s="63" t="s">
        <v>0</v>
      </c>
      <c r="F285" s="63" t="s">
        <v>18</v>
      </c>
    </row>
    <row r="286" spans="2:6">
      <c r="B286" s="61">
        <v>45229.678608101851</v>
      </c>
      <c r="C286" s="62">
        <v>380</v>
      </c>
      <c r="D286" s="59">
        <v>19.170000000000002</v>
      </c>
      <c r="E286" s="63" t="s">
        <v>0</v>
      </c>
      <c r="F286" s="63" t="s">
        <v>15</v>
      </c>
    </row>
    <row r="287" spans="2:6">
      <c r="B287" s="61">
        <v>45229.679479166669</v>
      </c>
      <c r="C287" s="62">
        <v>10</v>
      </c>
      <c r="D287" s="59">
        <v>19.13</v>
      </c>
      <c r="E287" s="63" t="s">
        <v>0</v>
      </c>
      <c r="F287" s="63" t="s">
        <v>17</v>
      </c>
    </row>
    <row r="288" spans="2:6">
      <c r="B288" s="61">
        <v>45229.679479166669</v>
      </c>
      <c r="C288" s="62">
        <v>55</v>
      </c>
      <c r="D288" s="59">
        <v>19.13</v>
      </c>
      <c r="E288" s="63" t="s">
        <v>0</v>
      </c>
      <c r="F288" s="63" t="s">
        <v>17</v>
      </c>
    </row>
    <row r="289" spans="2:6">
      <c r="B289" s="61">
        <v>45229.67947920139</v>
      </c>
      <c r="C289" s="62">
        <v>76</v>
      </c>
      <c r="D289" s="59">
        <v>19.14</v>
      </c>
      <c r="E289" s="63" t="s">
        <v>0</v>
      </c>
      <c r="F289" s="63" t="s">
        <v>15</v>
      </c>
    </row>
    <row r="290" spans="2:6">
      <c r="B290" s="61">
        <v>45229.67947920139</v>
      </c>
      <c r="C290" s="62">
        <v>332</v>
      </c>
      <c r="D290" s="59">
        <v>19.14</v>
      </c>
      <c r="E290" s="63" t="s">
        <v>0</v>
      </c>
      <c r="F290" s="63" t="s">
        <v>15</v>
      </c>
    </row>
    <row r="291" spans="2:6">
      <c r="B291" s="61">
        <v>45229.680329479168</v>
      </c>
      <c r="C291" s="62">
        <v>52</v>
      </c>
      <c r="D291" s="59">
        <v>19.100000000000001</v>
      </c>
      <c r="E291" s="63" t="s">
        <v>0</v>
      </c>
      <c r="F291" s="63" t="s">
        <v>16</v>
      </c>
    </row>
    <row r="292" spans="2:6">
      <c r="B292" s="61">
        <v>45229.680832372687</v>
      </c>
      <c r="C292" s="62">
        <v>38</v>
      </c>
      <c r="D292" s="59">
        <v>19.100000000000001</v>
      </c>
      <c r="E292" s="63" t="s">
        <v>0</v>
      </c>
      <c r="F292" s="63" t="s">
        <v>16</v>
      </c>
    </row>
    <row r="293" spans="2:6">
      <c r="B293" s="61">
        <v>45229.680832372687</v>
      </c>
      <c r="C293" s="62">
        <v>50</v>
      </c>
      <c r="D293" s="59">
        <v>19.100000000000001</v>
      </c>
      <c r="E293" s="63" t="s">
        <v>0</v>
      </c>
      <c r="F293" s="63" t="s">
        <v>16</v>
      </c>
    </row>
    <row r="294" spans="2:6">
      <c r="B294" s="61">
        <v>45229.682594131948</v>
      </c>
      <c r="C294" s="62">
        <v>1</v>
      </c>
      <c r="D294" s="59">
        <v>19.100000000000001</v>
      </c>
      <c r="E294" s="63" t="s">
        <v>0</v>
      </c>
      <c r="F294" s="63" t="s">
        <v>16</v>
      </c>
    </row>
    <row r="295" spans="2:6">
      <c r="B295" s="61">
        <v>45229.68342966435</v>
      </c>
      <c r="C295" s="62">
        <v>76</v>
      </c>
      <c r="D295" s="59">
        <v>19.12</v>
      </c>
      <c r="E295" s="63" t="s">
        <v>0</v>
      </c>
      <c r="F295" s="63" t="s">
        <v>15</v>
      </c>
    </row>
    <row r="296" spans="2:6">
      <c r="B296" s="61">
        <v>45229.684687152781</v>
      </c>
      <c r="C296" s="62">
        <v>35</v>
      </c>
      <c r="D296" s="59">
        <v>19.100000000000001</v>
      </c>
      <c r="E296" s="63" t="s">
        <v>0</v>
      </c>
      <c r="F296" s="63" t="s">
        <v>16</v>
      </c>
    </row>
    <row r="297" spans="2:6">
      <c r="B297" s="61">
        <v>45229.684687233799</v>
      </c>
      <c r="C297" s="62">
        <v>15</v>
      </c>
      <c r="D297" s="59">
        <v>19.100000000000001</v>
      </c>
      <c r="E297" s="63" t="s">
        <v>0</v>
      </c>
      <c r="F297" s="63" t="s">
        <v>15</v>
      </c>
    </row>
    <row r="298" spans="2:6">
      <c r="B298" s="61">
        <v>45229.685621145836</v>
      </c>
      <c r="C298" s="62">
        <v>137</v>
      </c>
      <c r="D298" s="59">
        <v>19.13</v>
      </c>
      <c r="E298" s="63" t="s">
        <v>0</v>
      </c>
      <c r="F298" s="63" t="s">
        <v>15</v>
      </c>
    </row>
    <row r="299" spans="2:6">
      <c r="B299" s="61">
        <v>45229.686635682869</v>
      </c>
      <c r="C299" s="62">
        <v>1</v>
      </c>
      <c r="D299" s="59">
        <v>19.14</v>
      </c>
      <c r="E299" s="63" t="s">
        <v>0</v>
      </c>
      <c r="F299" s="63" t="s">
        <v>15</v>
      </c>
    </row>
    <row r="300" spans="2:6">
      <c r="B300" s="61">
        <v>45229.68714814815</v>
      </c>
      <c r="C300" s="62">
        <v>21</v>
      </c>
      <c r="D300" s="59">
        <v>19.13</v>
      </c>
      <c r="E300" s="63" t="s">
        <v>0</v>
      </c>
      <c r="F300" s="63" t="s">
        <v>16</v>
      </c>
    </row>
    <row r="301" spans="2:6">
      <c r="B301" s="61">
        <v>45229.687304131941</v>
      </c>
      <c r="C301" s="62">
        <v>151</v>
      </c>
      <c r="D301" s="59">
        <v>19.14</v>
      </c>
      <c r="E301" s="63" t="s">
        <v>0</v>
      </c>
      <c r="F301" s="63" t="s">
        <v>15</v>
      </c>
    </row>
    <row r="302" spans="2:6">
      <c r="B302" s="30"/>
      <c r="C302" s="31"/>
      <c r="D302" s="32"/>
      <c r="E302" s="33"/>
      <c r="F302" s="33"/>
    </row>
    <row r="303" spans="2:6">
      <c r="B303" s="30"/>
      <c r="C303" s="31"/>
      <c r="D303" s="32"/>
      <c r="E303" s="33"/>
      <c r="F303" s="33"/>
    </row>
    <row r="304" spans="2:6">
      <c r="B304" s="30"/>
      <c r="C304" s="31"/>
      <c r="D304" s="32"/>
      <c r="E304" s="33"/>
      <c r="F304" s="33"/>
    </row>
    <row r="305" spans="2:6">
      <c r="B305" s="30"/>
      <c r="C305" s="31"/>
      <c r="D305" s="32"/>
      <c r="E305" s="33"/>
      <c r="F305" s="33"/>
    </row>
    <row r="306" spans="2:6">
      <c r="B306" s="30"/>
      <c r="C306" s="31"/>
      <c r="D306" s="32"/>
      <c r="E306" s="33"/>
      <c r="F306" s="33"/>
    </row>
    <row r="307" spans="2:6">
      <c r="B307" s="30"/>
      <c r="C307" s="31"/>
      <c r="D307" s="32"/>
      <c r="E307" s="33"/>
      <c r="F307" s="33"/>
    </row>
    <row r="308" spans="2:6">
      <c r="B308" s="30"/>
      <c r="C308" s="31"/>
      <c r="D308" s="32"/>
      <c r="E308" s="33"/>
      <c r="F308" s="33"/>
    </row>
    <row r="309" spans="2:6">
      <c r="B309" s="30"/>
      <c r="C309" s="31"/>
      <c r="D309" s="32"/>
      <c r="E309" s="33"/>
      <c r="F309" s="33"/>
    </row>
    <row r="310" spans="2:6">
      <c r="B310" s="30"/>
      <c r="C310" s="31"/>
      <c r="D310" s="32"/>
      <c r="E310" s="33"/>
      <c r="F310" s="33"/>
    </row>
    <row r="311" spans="2:6">
      <c r="B311" s="30"/>
      <c r="C311" s="31"/>
      <c r="D311" s="32"/>
      <c r="E311" s="33"/>
      <c r="F311" s="33"/>
    </row>
    <row r="312" spans="2:6">
      <c r="B312" s="30"/>
      <c r="C312" s="31"/>
      <c r="D312" s="32"/>
      <c r="E312" s="33"/>
      <c r="F312" s="33"/>
    </row>
    <row r="313" spans="2:6">
      <c r="B313" s="30"/>
      <c r="C313" s="31"/>
      <c r="D313" s="32"/>
      <c r="E313" s="33"/>
      <c r="F313" s="33"/>
    </row>
    <row r="314" spans="2:6">
      <c r="B314" s="30"/>
      <c r="C314" s="31"/>
      <c r="D314" s="32"/>
      <c r="E314" s="33"/>
      <c r="F314" s="33"/>
    </row>
    <row r="315" spans="2:6">
      <c r="B315" s="30"/>
      <c r="C315" s="31"/>
      <c r="D315" s="32"/>
      <c r="E315" s="33"/>
      <c r="F315" s="33"/>
    </row>
    <row r="316" spans="2:6">
      <c r="B316" s="30"/>
      <c r="C316" s="31"/>
      <c r="D316" s="32"/>
      <c r="E316" s="33"/>
      <c r="F316" s="33"/>
    </row>
    <row r="317" spans="2:6">
      <c r="B317" s="30"/>
      <c r="C317" s="31"/>
      <c r="D317" s="32"/>
      <c r="E317" s="33"/>
      <c r="F317" s="33"/>
    </row>
    <row r="318" spans="2:6">
      <c r="B318" s="30"/>
      <c r="C318" s="31"/>
      <c r="D318" s="32"/>
      <c r="E318" s="33"/>
      <c r="F318" s="33"/>
    </row>
    <row r="319" spans="2:6">
      <c r="B319" s="30"/>
      <c r="C319" s="31"/>
      <c r="D319" s="32"/>
      <c r="E319" s="33"/>
      <c r="F319" s="33"/>
    </row>
    <row r="320" spans="2:6">
      <c r="B320" s="30"/>
      <c r="C320" s="31"/>
      <c r="D320" s="32"/>
      <c r="E320" s="33"/>
      <c r="F320" s="33"/>
    </row>
    <row r="321" spans="2:6">
      <c r="B321" s="30"/>
      <c r="C321" s="31"/>
      <c r="D321" s="32"/>
      <c r="E321" s="33"/>
      <c r="F321" s="33"/>
    </row>
    <row r="322" spans="2:6">
      <c r="B322" s="30"/>
      <c r="C322" s="31"/>
      <c r="D322" s="32"/>
      <c r="E322" s="33"/>
      <c r="F322" s="33"/>
    </row>
    <row r="323" spans="2:6">
      <c r="B323" s="30"/>
      <c r="C323" s="31"/>
      <c r="D323" s="32"/>
      <c r="E323" s="33"/>
      <c r="F323" s="33"/>
    </row>
    <row r="324" spans="2:6">
      <c r="B324" s="30"/>
      <c r="C324" s="31"/>
      <c r="D324" s="32"/>
      <c r="E324" s="33"/>
      <c r="F324" s="33"/>
    </row>
    <row r="325" spans="2:6">
      <c r="B325" s="30"/>
      <c r="C325" s="31"/>
      <c r="D325" s="32"/>
      <c r="E325" s="33"/>
      <c r="F325" s="33"/>
    </row>
    <row r="326" spans="2:6">
      <c r="B326" s="30"/>
      <c r="C326" s="31"/>
      <c r="D326" s="32"/>
      <c r="E326" s="33"/>
      <c r="F326" s="33"/>
    </row>
    <row r="327" spans="2:6">
      <c r="B327" s="30"/>
      <c r="C327" s="31"/>
      <c r="D327" s="32"/>
      <c r="E327" s="33"/>
      <c r="F327" s="33"/>
    </row>
    <row r="328" spans="2:6">
      <c r="B328" s="30"/>
      <c r="C328" s="31"/>
      <c r="D328" s="32"/>
      <c r="E328" s="33"/>
      <c r="F328" s="33"/>
    </row>
    <row r="329" spans="2:6">
      <c r="B329" s="30"/>
      <c r="C329" s="31"/>
      <c r="D329" s="32"/>
      <c r="E329" s="33"/>
      <c r="F329" s="33"/>
    </row>
    <row r="330" spans="2:6">
      <c r="B330" s="30"/>
      <c r="C330" s="31"/>
      <c r="D330" s="32"/>
      <c r="E330" s="33"/>
      <c r="F330" s="33"/>
    </row>
    <row r="331" spans="2:6">
      <c r="B331" s="30"/>
      <c r="C331" s="31"/>
      <c r="D331" s="32"/>
      <c r="E331" s="33"/>
      <c r="F331" s="33"/>
    </row>
    <row r="332" spans="2:6">
      <c r="B332" s="30"/>
      <c r="C332" s="31"/>
      <c r="D332" s="32"/>
      <c r="E332" s="33"/>
      <c r="F332" s="33"/>
    </row>
    <row r="333" spans="2:6">
      <c r="B333" s="30"/>
      <c r="C333" s="31"/>
      <c r="D333" s="32"/>
      <c r="E333" s="33"/>
      <c r="F333" s="33"/>
    </row>
    <row r="334" spans="2:6">
      <c r="B334" s="30"/>
      <c r="C334" s="31"/>
      <c r="D334" s="32"/>
      <c r="E334" s="33"/>
      <c r="F334" s="33"/>
    </row>
    <row r="335" spans="2:6">
      <c r="B335" s="30"/>
      <c r="C335" s="31"/>
      <c r="D335" s="32"/>
      <c r="E335" s="33"/>
      <c r="F335" s="33"/>
    </row>
    <row r="336" spans="2:6">
      <c r="B336" s="30"/>
      <c r="C336" s="31"/>
      <c r="D336" s="32"/>
      <c r="E336" s="33"/>
      <c r="F336" s="33"/>
    </row>
    <row r="337" spans="2:6">
      <c r="B337" s="30"/>
      <c r="C337" s="31"/>
      <c r="D337" s="32"/>
      <c r="E337" s="33"/>
      <c r="F337" s="33"/>
    </row>
    <row r="338" spans="2:6">
      <c r="B338" s="30"/>
      <c r="C338" s="31"/>
      <c r="D338" s="32"/>
      <c r="E338" s="33"/>
      <c r="F338" s="33"/>
    </row>
    <row r="339" spans="2:6">
      <c r="B339" s="30"/>
      <c r="C339" s="31"/>
      <c r="D339" s="32"/>
      <c r="E339" s="33"/>
      <c r="F339" s="33"/>
    </row>
    <row r="340" spans="2:6">
      <c r="B340" s="30"/>
      <c r="C340" s="31"/>
      <c r="D340" s="32"/>
      <c r="E340" s="33"/>
      <c r="F340" s="33"/>
    </row>
    <row r="341" spans="2:6">
      <c r="B341" s="30"/>
      <c r="C341" s="31"/>
      <c r="D341" s="32"/>
      <c r="E341" s="33"/>
      <c r="F341" s="33"/>
    </row>
    <row r="342" spans="2:6">
      <c r="B342" s="30"/>
      <c r="C342" s="31"/>
      <c r="D342" s="32"/>
      <c r="E342" s="33"/>
      <c r="F342" s="33"/>
    </row>
    <row r="343" spans="2:6">
      <c r="B343" s="30"/>
      <c r="C343" s="31"/>
      <c r="D343" s="32"/>
      <c r="E343" s="33"/>
      <c r="F343" s="33"/>
    </row>
    <row r="344" spans="2:6">
      <c r="B344" s="30"/>
      <c r="C344" s="31"/>
      <c r="D344" s="32"/>
      <c r="E344" s="33"/>
      <c r="F344" s="33"/>
    </row>
    <row r="345" spans="2:6">
      <c r="B345" s="30"/>
      <c r="C345" s="31"/>
      <c r="D345" s="32"/>
      <c r="E345" s="33"/>
      <c r="F345" s="33"/>
    </row>
    <row r="346" spans="2:6">
      <c r="B346" s="30"/>
      <c r="C346" s="31"/>
      <c r="D346" s="32"/>
      <c r="E346" s="33"/>
      <c r="F346" s="33"/>
    </row>
    <row r="347" spans="2:6">
      <c r="B347" s="30"/>
      <c r="C347" s="31"/>
      <c r="D347" s="32"/>
      <c r="E347" s="33"/>
      <c r="F347" s="33"/>
    </row>
    <row r="348" spans="2:6">
      <c r="B348" s="30"/>
      <c r="C348" s="31"/>
      <c r="D348" s="32"/>
      <c r="E348" s="33"/>
      <c r="F348" s="33"/>
    </row>
    <row r="349" spans="2:6">
      <c r="B349" s="30"/>
      <c r="C349" s="31"/>
      <c r="D349" s="32"/>
      <c r="E349" s="33"/>
      <c r="F349" s="33"/>
    </row>
    <row r="350" spans="2:6">
      <c r="B350" s="30"/>
      <c r="C350" s="31"/>
      <c r="D350" s="32"/>
      <c r="E350" s="33"/>
      <c r="F350" s="33"/>
    </row>
    <row r="351" spans="2:6">
      <c r="B351" s="30"/>
      <c r="C351" s="31"/>
      <c r="D351" s="32"/>
      <c r="E351" s="33"/>
      <c r="F351" s="33"/>
    </row>
    <row r="352" spans="2:6">
      <c r="B352" s="30"/>
      <c r="C352" s="31"/>
      <c r="D352" s="32"/>
      <c r="E352" s="33"/>
      <c r="F352" s="33"/>
    </row>
    <row r="353" spans="2:6">
      <c r="B353" s="30"/>
      <c r="C353" s="31"/>
      <c r="D353" s="32"/>
      <c r="E353" s="33"/>
      <c r="F353" s="33"/>
    </row>
    <row r="354" spans="2:6">
      <c r="B354" s="30"/>
      <c r="C354" s="31"/>
      <c r="D354" s="32"/>
      <c r="E354" s="33"/>
      <c r="F354" s="33"/>
    </row>
    <row r="355" spans="2:6">
      <c r="B355" s="30"/>
      <c r="C355" s="31"/>
      <c r="D355" s="32"/>
      <c r="E355" s="33"/>
      <c r="F355" s="33"/>
    </row>
    <row r="356" spans="2:6">
      <c r="B356" s="30"/>
      <c r="C356" s="31"/>
      <c r="D356" s="32"/>
      <c r="E356" s="33"/>
      <c r="F356" s="33"/>
    </row>
    <row r="357" spans="2:6">
      <c r="B357" s="30"/>
      <c r="C357" s="31"/>
      <c r="D357" s="32"/>
      <c r="E357" s="33"/>
      <c r="F357" s="33"/>
    </row>
    <row r="358" spans="2:6">
      <c r="B358" s="30"/>
      <c r="C358" s="31"/>
      <c r="D358" s="32"/>
      <c r="E358" s="33"/>
      <c r="F358" s="33"/>
    </row>
    <row r="359" spans="2:6">
      <c r="B359" s="30"/>
      <c r="C359" s="31"/>
      <c r="D359" s="32"/>
      <c r="E359" s="33"/>
      <c r="F359" s="33"/>
    </row>
    <row r="360" spans="2:6">
      <c r="B360" s="30"/>
      <c r="C360" s="31"/>
      <c r="D360" s="32"/>
      <c r="E360" s="33"/>
      <c r="F360" s="33"/>
    </row>
    <row r="361" spans="2:6">
      <c r="B361" s="30"/>
      <c r="C361" s="31"/>
      <c r="D361" s="32"/>
      <c r="E361" s="33"/>
      <c r="F361" s="33"/>
    </row>
    <row r="362" spans="2:6">
      <c r="B362" s="30"/>
      <c r="C362" s="31"/>
      <c r="D362" s="32"/>
      <c r="E362" s="33"/>
      <c r="F362" s="33"/>
    </row>
    <row r="363" spans="2:6">
      <c r="B363" s="30"/>
      <c r="C363" s="31"/>
      <c r="D363" s="32"/>
      <c r="E363" s="33"/>
      <c r="F363" s="33"/>
    </row>
    <row r="364" spans="2:6">
      <c r="B364" s="30"/>
      <c r="C364" s="31"/>
      <c r="D364" s="32"/>
      <c r="E364" s="33"/>
      <c r="F364" s="33"/>
    </row>
    <row r="365" spans="2:6">
      <c r="B365" s="30"/>
      <c r="C365" s="31"/>
      <c r="D365" s="32"/>
      <c r="E365" s="33"/>
      <c r="F365" s="33"/>
    </row>
    <row r="366" spans="2:6">
      <c r="B366" s="30"/>
      <c r="C366" s="31"/>
      <c r="D366" s="32"/>
      <c r="E366" s="33"/>
      <c r="F366" s="33"/>
    </row>
    <row r="367" spans="2:6">
      <c r="B367" s="30"/>
      <c r="C367" s="31"/>
      <c r="D367" s="32"/>
      <c r="E367" s="33"/>
      <c r="F367" s="33"/>
    </row>
    <row r="368" spans="2:6">
      <c r="B368" s="30"/>
      <c r="C368" s="31"/>
      <c r="D368" s="32"/>
      <c r="E368" s="33"/>
      <c r="F368" s="33"/>
    </row>
    <row r="369" spans="2:6">
      <c r="B369" s="30"/>
      <c r="C369" s="31"/>
      <c r="D369" s="32"/>
      <c r="E369" s="33"/>
      <c r="F369" s="33"/>
    </row>
    <row r="370" spans="2:6">
      <c r="B370" s="30"/>
      <c r="C370" s="31"/>
      <c r="D370" s="32"/>
      <c r="E370" s="33"/>
      <c r="F370" s="33"/>
    </row>
    <row r="371" spans="2:6">
      <c r="B371" s="30"/>
      <c r="C371" s="31"/>
      <c r="D371" s="32"/>
      <c r="E371" s="33"/>
      <c r="F371" s="33"/>
    </row>
    <row r="372" spans="2:6">
      <c r="B372" s="30"/>
      <c r="C372" s="31"/>
      <c r="D372" s="32"/>
      <c r="E372" s="33"/>
      <c r="F372" s="33"/>
    </row>
    <row r="373" spans="2:6">
      <c r="B373" s="30"/>
      <c r="C373" s="31"/>
      <c r="D373" s="32"/>
      <c r="E373" s="33"/>
      <c r="F373" s="33"/>
    </row>
    <row r="374" spans="2:6">
      <c r="B374" s="30"/>
      <c r="C374" s="31"/>
      <c r="D374" s="32"/>
      <c r="E374" s="33"/>
      <c r="F374" s="33"/>
    </row>
    <row r="375" spans="2:6">
      <c r="B375" s="30"/>
      <c r="C375" s="31"/>
      <c r="D375" s="32"/>
      <c r="E375" s="33"/>
      <c r="F375" s="33"/>
    </row>
    <row r="376" spans="2:6">
      <c r="B376" s="30"/>
      <c r="C376" s="31"/>
      <c r="D376" s="32"/>
      <c r="E376" s="33"/>
      <c r="F376" s="33"/>
    </row>
    <row r="377" spans="2:6">
      <c r="B377" s="30"/>
      <c r="C377" s="31"/>
      <c r="D377" s="32"/>
      <c r="E377" s="33"/>
      <c r="F377" s="33"/>
    </row>
    <row r="378" spans="2:6">
      <c r="B378" s="30"/>
      <c r="C378" s="31"/>
      <c r="D378" s="32"/>
      <c r="E378" s="33"/>
      <c r="F378" s="33"/>
    </row>
    <row r="379" spans="2:6">
      <c r="B379" s="30"/>
      <c r="C379" s="31"/>
      <c r="D379" s="32"/>
      <c r="E379" s="33"/>
      <c r="F379" s="33"/>
    </row>
    <row r="380" spans="2:6">
      <c r="B380" s="30"/>
      <c r="C380" s="31"/>
      <c r="D380" s="32"/>
      <c r="E380" s="33"/>
      <c r="F380" s="33"/>
    </row>
    <row r="381" spans="2:6">
      <c r="B381" s="30"/>
      <c r="C381" s="31"/>
      <c r="D381" s="32"/>
      <c r="E381" s="33"/>
      <c r="F381" s="33"/>
    </row>
    <row r="382" spans="2:6">
      <c r="B382" s="30"/>
      <c r="C382" s="31"/>
      <c r="D382" s="32"/>
      <c r="E382" s="33"/>
      <c r="F382" s="33"/>
    </row>
    <row r="383" spans="2:6">
      <c r="B383" s="30"/>
      <c r="C383" s="31"/>
      <c r="D383" s="32"/>
      <c r="E383" s="33"/>
      <c r="F383" s="33"/>
    </row>
    <row r="384" spans="2:6">
      <c r="B384" s="30"/>
      <c r="C384" s="31"/>
      <c r="D384" s="32"/>
      <c r="E384" s="33"/>
      <c r="F384" s="33"/>
    </row>
    <row r="385" spans="2:6">
      <c r="B385" s="30"/>
      <c r="C385" s="31"/>
      <c r="D385" s="32"/>
      <c r="E385" s="33"/>
      <c r="F385" s="33"/>
    </row>
    <row r="386" spans="2:6">
      <c r="B386" s="30"/>
      <c r="C386" s="31"/>
      <c r="D386" s="32"/>
      <c r="E386" s="33"/>
      <c r="F386" s="33"/>
    </row>
    <row r="387" spans="2:6">
      <c r="B387" s="30"/>
      <c r="C387" s="31"/>
      <c r="D387" s="32"/>
      <c r="E387" s="33"/>
      <c r="F387" s="33"/>
    </row>
    <row r="388" spans="2:6">
      <c r="B388" s="30"/>
      <c r="C388" s="31"/>
      <c r="D388" s="32"/>
      <c r="E388" s="33"/>
      <c r="F388" s="33"/>
    </row>
    <row r="389" spans="2:6">
      <c r="B389" s="30"/>
      <c r="C389" s="31"/>
      <c r="D389" s="32"/>
      <c r="E389" s="33"/>
      <c r="F389" s="33"/>
    </row>
    <row r="390" spans="2:6">
      <c r="B390" s="30"/>
      <c r="C390" s="31"/>
      <c r="D390" s="32"/>
      <c r="E390" s="33"/>
      <c r="F390" s="33"/>
    </row>
    <row r="391" spans="2:6">
      <c r="B391" s="30"/>
      <c r="C391" s="31"/>
      <c r="D391" s="32"/>
      <c r="E391" s="33"/>
      <c r="F391" s="33"/>
    </row>
    <row r="392" spans="2:6">
      <c r="B392" s="30"/>
      <c r="C392" s="31"/>
      <c r="D392" s="32"/>
      <c r="E392" s="33"/>
      <c r="F392" s="33"/>
    </row>
    <row r="393" spans="2:6">
      <c r="B393" s="30"/>
      <c r="C393" s="31"/>
      <c r="D393" s="32"/>
      <c r="E393" s="33"/>
      <c r="F393" s="33"/>
    </row>
    <row r="394" spans="2:6">
      <c r="B394" s="30"/>
      <c r="C394" s="31"/>
      <c r="D394" s="32"/>
      <c r="E394" s="33"/>
      <c r="F394" s="33"/>
    </row>
    <row r="395" spans="2:6">
      <c r="B395" s="30"/>
      <c r="C395" s="31"/>
      <c r="D395" s="32"/>
      <c r="E395" s="33"/>
      <c r="F395" s="33"/>
    </row>
    <row r="396" spans="2:6">
      <c r="B396" s="30"/>
      <c r="C396" s="31"/>
      <c r="D396" s="32"/>
      <c r="E396" s="33"/>
      <c r="F396" s="33"/>
    </row>
    <row r="397" spans="2:6">
      <c r="B397" s="30"/>
      <c r="C397" s="31"/>
      <c r="D397" s="32"/>
      <c r="E397" s="33"/>
      <c r="F397" s="33"/>
    </row>
    <row r="398" spans="2:6">
      <c r="B398" s="30"/>
      <c r="C398" s="31"/>
      <c r="D398" s="32"/>
      <c r="E398" s="33"/>
      <c r="F398" s="33"/>
    </row>
    <row r="399" spans="2:6">
      <c r="B399" s="30"/>
      <c r="C399" s="31"/>
      <c r="D399" s="32"/>
      <c r="E399" s="33"/>
      <c r="F399" s="33"/>
    </row>
    <row r="400" spans="2:6">
      <c r="B400" s="30"/>
      <c r="C400" s="31"/>
      <c r="D400" s="32"/>
      <c r="E400" s="33"/>
      <c r="F400" s="33"/>
    </row>
    <row r="401" spans="2:6">
      <c r="B401" s="30"/>
      <c r="C401" s="31"/>
      <c r="D401" s="32"/>
      <c r="E401" s="33"/>
      <c r="F401" s="33"/>
    </row>
    <row r="402" spans="2:6">
      <c r="B402" s="30"/>
      <c r="C402" s="31"/>
      <c r="D402" s="32"/>
      <c r="E402" s="33"/>
      <c r="F402" s="33"/>
    </row>
    <row r="403" spans="2:6">
      <c r="B403" s="30"/>
      <c r="C403" s="31"/>
      <c r="D403" s="32"/>
      <c r="E403" s="33"/>
      <c r="F403" s="33"/>
    </row>
    <row r="404" spans="2:6">
      <c r="B404" s="30"/>
      <c r="C404" s="31"/>
      <c r="D404" s="32"/>
      <c r="E404" s="33"/>
      <c r="F404" s="33"/>
    </row>
    <row r="405" spans="2:6">
      <c r="B405" s="30"/>
      <c r="C405" s="31"/>
      <c r="D405" s="32"/>
      <c r="E405" s="33"/>
      <c r="F405" s="33"/>
    </row>
    <row r="406" spans="2:6">
      <c r="B406" s="30"/>
      <c r="C406" s="31"/>
      <c r="D406" s="32"/>
      <c r="E406" s="33"/>
      <c r="F406" s="33"/>
    </row>
    <row r="407" spans="2:6">
      <c r="B407" s="30"/>
      <c r="C407" s="31"/>
      <c r="D407" s="32"/>
      <c r="E407" s="33"/>
      <c r="F407" s="33"/>
    </row>
    <row r="408" spans="2:6">
      <c r="B408" s="30"/>
      <c r="C408" s="31"/>
      <c r="D408" s="32"/>
      <c r="E408" s="33"/>
      <c r="F408" s="33"/>
    </row>
    <row r="409" spans="2:6">
      <c r="B409" s="30"/>
      <c r="C409" s="31"/>
      <c r="D409" s="32"/>
      <c r="E409" s="33"/>
      <c r="F409" s="33"/>
    </row>
    <row r="410" spans="2:6">
      <c r="B410" s="30"/>
      <c r="C410" s="31"/>
      <c r="D410" s="32"/>
      <c r="E410" s="33"/>
      <c r="F410" s="33"/>
    </row>
    <row r="411" spans="2:6">
      <c r="B411" s="30"/>
      <c r="C411" s="31"/>
      <c r="D411" s="32"/>
      <c r="E411" s="33"/>
      <c r="F411" s="33"/>
    </row>
    <row r="412" spans="2:6">
      <c r="B412" s="30"/>
      <c r="C412" s="31"/>
      <c r="D412" s="32"/>
      <c r="E412" s="33"/>
      <c r="F412" s="33"/>
    </row>
    <row r="413" spans="2:6">
      <c r="B413" s="30"/>
      <c r="C413" s="31"/>
      <c r="D413" s="32"/>
      <c r="E413" s="33"/>
      <c r="F413" s="33"/>
    </row>
    <row r="414" spans="2:6">
      <c r="B414" s="30"/>
      <c r="C414" s="31"/>
      <c r="D414" s="32"/>
      <c r="E414" s="33"/>
      <c r="F414" s="33"/>
    </row>
    <row r="415" spans="2:6">
      <c r="B415" s="30"/>
      <c r="C415" s="31"/>
      <c r="D415" s="32"/>
      <c r="E415" s="33"/>
      <c r="F415" s="33"/>
    </row>
    <row r="416" spans="2:6">
      <c r="B416" s="30"/>
      <c r="C416" s="31"/>
      <c r="D416" s="32"/>
      <c r="E416" s="33"/>
      <c r="F416" s="33"/>
    </row>
    <row r="417" spans="2:6">
      <c r="B417" s="30"/>
      <c r="C417" s="31"/>
      <c r="D417" s="32"/>
      <c r="E417" s="33"/>
      <c r="F417" s="33"/>
    </row>
    <row r="418" spans="2:6">
      <c r="B418" s="30"/>
      <c r="C418" s="31"/>
      <c r="D418" s="32"/>
      <c r="E418" s="33"/>
      <c r="F418" s="33"/>
    </row>
    <row r="419" spans="2:6">
      <c r="B419" s="30"/>
      <c r="C419" s="31"/>
      <c r="D419" s="32"/>
      <c r="E419" s="33"/>
      <c r="F419" s="33"/>
    </row>
    <row r="420" spans="2:6">
      <c r="B420" s="30"/>
      <c r="C420" s="31"/>
      <c r="D420" s="32"/>
      <c r="E420" s="33"/>
      <c r="F420" s="33"/>
    </row>
    <row r="421" spans="2:6">
      <c r="B421" s="30"/>
      <c r="C421" s="31"/>
      <c r="D421" s="32"/>
      <c r="E421" s="33"/>
      <c r="F421" s="33"/>
    </row>
    <row r="422" spans="2:6">
      <c r="B422" s="30"/>
      <c r="C422" s="31"/>
      <c r="D422" s="32"/>
      <c r="E422" s="33"/>
      <c r="F422" s="33"/>
    </row>
    <row r="423" spans="2:6">
      <c r="B423" s="30"/>
      <c r="C423" s="31"/>
      <c r="D423" s="32"/>
      <c r="E423" s="33"/>
      <c r="F423" s="33"/>
    </row>
    <row r="424" spans="2:6">
      <c r="B424" s="30"/>
      <c r="C424" s="31"/>
      <c r="D424" s="32"/>
      <c r="E424" s="33"/>
      <c r="F424" s="33"/>
    </row>
    <row r="425" spans="2:6">
      <c r="B425" s="30"/>
      <c r="C425" s="31"/>
      <c r="D425" s="32"/>
      <c r="E425" s="33"/>
      <c r="F425" s="33"/>
    </row>
    <row r="426" spans="2:6">
      <c r="B426" s="30"/>
      <c r="C426" s="31"/>
      <c r="D426" s="32"/>
      <c r="E426" s="33"/>
      <c r="F426" s="33"/>
    </row>
    <row r="427" spans="2:6">
      <c r="B427" s="30"/>
      <c r="C427" s="31"/>
      <c r="D427" s="32"/>
      <c r="E427" s="33"/>
      <c r="F427" s="33"/>
    </row>
    <row r="428" spans="2:6">
      <c r="B428" s="30"/>
      <c r="C428" s="31"/>
      <c r="D428" s="32"/>
      <c r="E428" s="33"/>
      <c r="F428" s="33"/>
    </row>
    <row r="429" spans="2:6">
      <c r="B429" s="30"/>
      <c r="C429" s="31"/>
      <c r="D429" s="32"/>
      <c r="E429" s="33"/>
      <c r="F429" s="33"/>
    </row>
    <row r="430" spans="2:6">
      <c r="B430" s="30"/>
      <c r="C430" s="31"/>
      <c r="D430" s="32"/>
      <c r="E430" s="33"/>
      <c r="F430" s="33"/>
    </row>
    <row r="431" spans="2:6">
      <c r="B431" s="30"/>
      <c r="C431" s="31"/>
      <c r="D431" s="32"/>
      <c r="E431" s="33"/>
      <c r="F431" s="33"/>
    </row>
    <row r="432" spans="2:6">
      <c r="B432" s="30"/>
      <c r="C432" s="31"/>
      <c r="D432" s="32"/>
      <c r="E432" s="33"/>
      <c r="F432" s="33"/>
    </row>
    <row r="433" spans="2:6">
      <c r="B433" s="30"/>
      <c r="C433" s="31"/>
      <c r="D433" s="32"/>
      <c r="E433" s="33"/>
      <c r="F433" s="33"/>
    </row>
    <row r="434" spans="2:6">
      <c r="B434" s="30"/>
      <c r="C434" s="31"/>
      <c r="D434" s="32"/>
      <c r="E434" s="33"/>
      <c r="F434" s="33"/>
    </row>
    <row r="435" spans="2:6">
      <c r="B435" s="30"/>
      <c r="C435" s="31"/>
      <c r="D435" s="32"/>
      <c r="E435" s="33"/>
      <c r="F435" s="33"/>
    </row>
    <row r="436" spans="2:6">
      <c r="B436" s="30"/>
      <c r="C436" s="31"/>
      <c r="D436" s="32"/>
      <c r="E436" s="33"/>
      <c r="F436" s="33"/>
    </row>
    <row r="437" spans="2:6">
      <c r="B437" s="30"/>
      <c r="C437" s="31"/>
      <c r="D437" s="32"/>
      <c r="E437" s="33"/>
      <c r="F437" s="33"/>
    </row>
    <row r="438" spans="2:6">
      <c r="B438" s="30"/>
      <c r="C438" s="31"/>
      <c r="D438" s="32"/>
      <c r="E438" s="33"/>
      <c r="F438" s="33"/>
    </row>
    <row r="439" spans="2:6">
      <c r="B439" s="30"/>
      <c r="C439" s="31"/>
      <c r="D439" s="32"/>
      <c r="E439" s="33"/>
      <c r="F439" s="33"/>
    </row>
    <row r="440" spans="2:6">
      <c r="B440" s="30"/>
      <c r="C440" s="31"/>
      <c r="D440" s="32"/>
      <c r="E440" s="33"/>
      <c r="F440" s="33"/>
    </row>
    <row r="441" spans="2:6">
      <c r="B441" s="30"/>
      <c r="C441" s="31"/>
      <c r="D441" s="32"/>
      <c r="E441" s="33"/>
      <c r="F441" s="33"/>
    </row>
    <row r="442" spans="2:6">
      <c r="B442" s="30"/>
      <c r="C442" s="31"/>
      <c r="D442" s="32"/>
      <c r="E442" s="33"/>
      <c r="F442" s="33"/>
    </row>
    <row r="443" spans="2:6">
      <c r="B443" s="30"/>
      <c r="C443" s="31"/>
      <c r="D443" s="32"/>
      <c r="E443" s="33"/>
      <c r="F443" s="33"/>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21" priority="11">
      <formula>LEN(TRIM(C8))&gt;0</formula>
    </cfRule>
  </conditionalFormatting>
  <conditionalFormatting sqref="F266:F2627">
    <cfRule type="notContainsBlanks" dxfId="20" priority="10">
      <formula>LEN(TRIM(F266))&gt;0</formula>
    </cfRule>
  </conditionalFormatting>
  <conditionalFormatting sqref="B254:B2627">
    <cfRule type="notContainsBlanks" dxfId="19" priority="6">
      <formula>LEN(TRIM(B254))&gt;0</formula>
    </cfRule>
  </conditionalFormatting>
  <conditionalFormatting sqref="C10:D2627">
    <cfRule type="notContainsBlanks" dxfId="18" priority="4">
      <formula>LEN(TRIM(C10))&gt;0</formula>
    </cfRule>
  </conditionalFormatting>
  <conditionalFormatting sqref="B8:B253">
    <cfRule type="notContainsBlanks" dxfId="17" priority="1">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6E43313E-480E-4A70-A4F0-D9EAD1091D37}">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E43F-7CAC-42A1-A4E8-4AA005AF04B0}">
  <sheetPr codeName="Sheet2">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58">
        <f>+Wochenübersicht!B9</f>
        <v>45230</v>
      </c>
      <c r="C4" s="58"/>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23065</v>
      </c>
      <c r="D7" s="28">
        <f>+SUMPRODUCT(C8:C20000,D8:D20000)/C7</f>
        <v>19.007607630609158</v>
      </c>
      <c r="E7" s="8" t="s">
        <v>0</v>
      </c>
      <c r="F7" s="34"/>
      <c r="H7" s="29"/>
    </row>
    <row r="8" spans="1:8">
      <c r="B8" s="64">
        <v>45230.339700381941</v>
      </c>
      <c r="C8" s="65">
        <v>134</v>
      </c>
      <c r="D8" s="59">
        <v>19.29</v>
      </c>
      <c r="E8" s="66" t="s">
        <v>0</v>
      </c>
      <c r="F8" s="66" t="s">
        <v>16</v>
      </c>
    </row>
    <row r="9" spans="1:8">
      <c r="B9" s="64">
        <v>45230.339700428238</v>
      </c>
      <c r="C9" s="65">
        <v>12</v>
      </c>
      <c r="D9" s="59">
        <v>19.29</v>
      </c>
      <c r="E9" s="66" t="s">
        <v>0</v>
      </c>
      <c r="F9" s="66" t="s">
        <v>16</v>
      </c>
    </row>
    <row r="10" spans="1:8">
      <c r="B10" s="64">
        <v>45230.339700497687</v>
      </c>
      <c r="C10" s="65">
        <v>150</v>
      </c>
      <c r="D10" s="59">
        <v>19.28</v>
      </c>
      <c r="E10" s="66" t="s">
        <v>0</v>
      </c>
      <c r="F10" s="66" t="s">
        <v>15</v>
      </c>
    </row>
    <row r="11" spans="1:8">
      <c r="B11" s="64">
        <v>45230.339700543984</v>
      </c>
      <c r="C11" s="65">
        <v>73</v>
      </c>
      <c r="D11" s="59">
        <v>19.27</v>
      </c>
      <c r="E11" s="66" t="s">
        <v>0</v>
      </c>
      <c r="F11" s="66" t="s">
        <v>15</v>
      </c>
    </row>
    <row r="12" spans="1:8">
      <c r="B12" s="64">
        <v>45230.340873576388</v>
      </c>
      <c r="C12" s="65">
        <v>69</v>
      </c>
      <c r="D12" s="59">
        <v>19.3</v>
      </c>
      <c r="E12" s="66" t="s">
        <v>0</v>
      </c>
      <c r="F12" s="66" t="s">
        <v>15</v>
      </c>
    </row>
    <row r="13" spans="1:8">
      <c r="B13" s="64">
        <v>45230.344456331019</v>
      </c>
      <c r="C13" s="65">
        <v>89</v>
      </c>
      <c r="D13" s="59">
        <v>19.43</v>
      </c>
      <c r="E13" s="66" t="s">
        <v>0</v>
      </c>
      <c r="F13" s="66" t="s">
        <v>15</v>
      </c>
    </row>
    <row r="14" spans="1:8">
      <c r="B14" s="64">
        <v>45230.345811886575</v>
      </c>
      <c r="C14" s="65">
        <v>73</v>
      </c>
      <c r="D14" s="59">
        <v>19.399999999999999</v>
      </c>
      <c r="E14" s="66" t="s">
        <v>0</v>
      </c>
      <c r="F14" s="66" t="s">
        <v>17</v>
      </c>
    </row>
    <row r="15" spans="1:8">
      <c r="B15" s="64">
        <v>45230.345811886575</v>
      </c>
      <c r="C15" s="65">
        <v>165</v>
      </c>
      <c r="D15" s="59">
        <v>19.399999999999999</v>
      </c>
      <c r="E15" s="66" t="s">
        <v>0</v>
      </c>
      <c r="F15" s="66" t="s">
        <v>16</v>
      </c>
    </row>
    <row r="16" spans="1:8">
      <c r="B16" s="64">
        <v>45230.345811886575</v>
      </c>
      <c r="C16" s="65">
        <v>1</v>
      </c>
      <c r="D16" s="59">
        <v>19.399999999999999</v>
      </c>
      <c r="E16" s="66" t="s">
        <v>0</v>
      </c>
      <c r="F16" s="66" t="s">
        <v>16</v>
      </c>
    </row>
    <row r="17" spans="2:6">
      <c r="B17" s="64">
        <v>45230.345811956016</v>
      </c>
      <c r="C17" s="65">
        <v>21</v>
      </c>
      <c r="D17" s="59">
        <v>19.399999999999999</v>
      </c>
      <c r="E17" s="66" t="s">
        <v>0</v>
      </c>
      <c r="F17" s="66" t="s">
        <v>15</v>
      </c>
    </row>
    <row r="18" spans="2:6">
      <c r="B18" s="64">
        <v>45230.345811956016</v>
      </c>
      <c r="C18" s="65">
        <v>79</v>
      </c>
      <c r="D18" s="59">
        <v>19.399999999999999</v>
      </c>
      <c r="E18" s="66" t="s">
        <v>0</v>
      </c>
      <c r="F18" s="66" t="s">
        <v>15</v>
      </c>
    </row>
    <row r="19" spans="2:6">
      <c r="B19" s="64">
        <v>45230.345812002313</v>
      </c>
      <c r="C19" s="65">
        <v>21</v>
      </c>
      <c r="D19" s="59">
        <v>19.399999999999999</v>
      </c>
      <c r="E19" s="66" t="s">
        <v>0</v>
      </c>
      <c r="F19" s="66" t="s">
        <v>15</v>
      </c>
    </row>
    <row r="20" spans="2:6">
      <c r="B20" s="64">
        <v>45230.345812002313</v>
      </c>
      <c r="C20" s="65">
        <v>380</v>
      </c>
      <c r="D20" s="59">
        <v>19.399999999999999</v>
      </c>
      <c r="E20" s="66" t="s">
        <v>0</v>
      </c>
      <c r="F20" s="66" t="s">
        <v>15</v>
      </c>
    </row>
    <row r="21" spans="2:6">
      <c r="B21" s="64">
        <v>45230.345812002313</v>
      </c>
      <c r="C21" s="65">
        <v>78</v>
      </c>
      <c r="D21" s="59">
        <v>19.399999999999999</v>
      </c>
      <c r="E21" s="66" t="s">
        <v>0</v>
      </c>
      <c r="F21" s="66" t="s">
        <v>15</v>
      </c>
    </row>
    <row r="22" spans="2:6">
      <c r="B22" s="64">
        <v>45230.345812187501</v>
      </c>
      <c r="C22" s="65">
        <v>70</v>
      </c>
      <c r="D22" s="59">
        <v>19.399999999999999</v>
      </c>
      <c r="E22" s="66" t="s">
        <v>0</v>
      </c>
      <c r="F22" s="66" t="s">
        <v>18</v>
      </c>
    </row>
    <row r="23" spans="2:6">
      <c r="B23" s="64">
        <v>45230.345812233798</v>
      </c>
      <c r="C23" s="65">
        <v>73</v>
      </c>
      <c r="D23" s="59">
        <v>19.39</v>
      </c>
      <c r="E23" s="66" t="s">
        <v>0</v>
      </c>
      <c r="F23" s="66" t="s">
        <v>15</v>
      </c>
    </row>
    <row r="24" spans="2:6">
      <c r="B24" s="64">
        <v>45230.349473692128</v>
      </c>
      <c r="C24" s="65">
        <v>62</v>
      </c>
      <c r="D24" s="59">
        <v>19.309999999999999</v>
      </c>
      <c r="E24" s="66" t="s">
        <v>0</v>
      </c>
      <c r="F24" s="66" t="s">
        <v>16</v>
      </c>
    </row>
    <row r="25" spans="2:6">
      <c r="B25" s="64">
        <v>45230.349473726848</v>
      </c>
      <c r="C25" s="65">
        <v>47</v>
      </c>
      <c r="D25" s="59">
        <v>19.309999999999999</v>
      </c>
      <c r="E25" s="66" t="s">
        <v>0</v>
      </c>
      <c r="F25" s="66" t="s">
        <v>16</v>
      </c>
    </row>
    <row r="26" spans="2:6">
      <c r="B26" s="64">
        <v>45230.349473726848</v>
      </c>
      <c r="C26" s="65">
        <v>17</v>
      </c>
      <c r="D26" s="59">
        <v>19.309999999999999</v>
      </c>
      <c r="E26" s="66" t="s">
        <v>0</v>
      </c>
      <c r="F26" s="66" t="s">
        <v>16</v>
      </c>
    </row>
    <row r="27" spans="2:6">
      <c r="B27" s="64">
        <v>45230.349473807873</v>
      </c>
      <c r="C27" s="65">
        <v>87</v>
      </c>
      <c r="D27" s="59">
        <v>19.309999999999999</v>
      </c>
      <c r="E27" s="66" t="s">
        <v>0</v>
      </c>
      <c r="F27" s="66" t="s">
        <v>15</v>
      </c>
    </row>
    <row r="28" spans="2:6">
      <c r="B28" s="64">
        <v>45230.349473807873</v>
      </c>
      <c r="C28" s="65">
        <v>424</v>
      </c>
      <c r="D28" s="59">
        <v>19.309999999999999</v>
      </c>
      <c r="E28" s="66" t="s">
        <v>0</v>
      </c>
      <c r="F28" s="66" t="s">
        <v>15</v>
      </c>
    </row>
    <row r="29" spans="2:6">
      <c r="B29" s="64">
        <v>45230.349474039351</v>
      </c>
      <c r="C29" s="65">
        <v>57</v>
      </c>
      <c r="D29" s="59">
        <v>19.29</v>
      </c>
      <c r="E29" s="66" t="s">
        <v>0</v>
      </c>
      <c r="F29" s="66" t="s">
        <v>15</v>
      </c>
    </row>
    <row r="30" spans="2:6">
      <c r="B30" s="64">
        <v>45230.354365277781</v>
      </c>
      <c r="C30" s="65">
        <v>73</v>
      </c>
      <c r="D30" s="59">
        <v>19.25</v>
      </c>
      <c r="E30" s="66" t="s">
        <v>0</v>
      </c>
      <c r="F30" s="66" t="s">
        <v>17</v>
      </c>
    </row>
    <row r="31" spans="2:6">
      <c r="B31" s="64">
        <v>45230.354365358799</v>
      </c>
      <c r="C31" s="65">
        <v>14</v>
      </c>
      <c r="D31" s="59">
        <v>19.25</v>
      </c>
      <c r="E31" s="66" t="s">
        <v>0</v>
      </c>
      <c r="F31" s="66" t="s">
        <v>15</v>
      </c>
    </row>
    <row r="32" spans="2:6">
      <c r="B32" s="64">
        <v>45230.354365358799</v>
      </c>
      <c r="C32" s="65">
        <v>64</v>
      </c>
      <c r="D32" s="59">
        <v>19.25</v>
      </c>
      <c r="E32" s="66" t="s">
        <v>0</v>
      </c>
      <c r="F32" s="66" t="s">
        <v>15</v>
      </c>
    </row>
    <row r="33" spans="2:6">
      <c r="B33" s="64">
        <v>45230.354365393519</v>
      </c>
      <c r="C33" s="65">
        <v>36</v>
      </c>
      <c r="D33" s="59">
        <v>19.25</v>
      </c>
      <c r="E33" s="66" t="s">
        <v>0</v>
      </c>
      <c r="F33" s="66" t="s">
        <v>15</v>
      </c>
    </row>
    <row r="34" spans="2:6">
      <c r="B34" s="64">
        <v>45230.35436542824</v>
      </c>
      <c r="C34" s="65">
        <v>83</v>
      </c>
      <c r="D34" s="59">
        <v>19.25</v>
      </c>
      <c r="E34" s="66" t="s">
        <v>0</v>
      </c>
      <c r="F34" s="66" t="s">
        <v>15</v>
      </c>
    </row>
    <row r="35" spans="2:6">
      <c r="B35" s="64">
        <v>45230.35436542824</v>
      </c>
      <c r="C35" s="65">
        <v>100</v>
      </c>
      <c r="D35" s="59">
        <v>19.25</v>
      </c>
      <c r="E35" s="66" t="s">
        <v>0</v>
      </c>
      <c r="F35" s="66" t="s">
        <v>15</v>
      </c>
    </row>
    <row r="36" spans="2:6">
      <c r="B36" s="64">
        <v>45230.354365474537</v>
      </c>
      <c r="C36" s="65">
        <v>73</v>
      </c>
      <c r="D36" s="59">
        <v>19.25</v>
      </c>
      <c r="E36" s="66" t="s">
        <v>0</v>
      </c>
      <c r="F36" s="66" t="s">
        <v>15</v>
      </c>
    </row>
    <row r="37" spans="2:6">
      <c r="B37" s="64">
        <v>45230.354365509258</v>
      </c>
      <c r="C37" s="65">
        <v>19</v>
      </c>
      <c r="D37" s="59">
        <v>19.25</v>
      </c>
      <c r="E37" s="66" t="s">
        <v>0</v>
      </c>
      <c r="F37" s="66" t="s">
        <v>15</v>
      </c>
    </row>
    <row r="38" spans="2:6">
      <c r="B38" s="64">
        <v>45230.354365543979</v>
      </c>
      <c r="C38" s="65">
        <v>8</v>
      </c>
      <c r="D38" s="59">
        <v>19.25</v>
      </c>
      <c r="E38" s="66" t="s">
        <v>0</v>
      </c>
      <c r="F38" s="66" t="s">
        <v>15</v>
      </c>
    </row>
    <row r="39" spans="2:6">
      <c r="B39" s="64">
        <v>45230.354365590276</v>
      </c>
      <c r="C39" s="65">
        <v>46</v>
      </c>
      <c r="D39" s="59">
        <v>19.25</v>
      </c>
      <c r="E39" s="66" t="s">
        <v>0</v>
      </c>
      <c r="F39" s="66" t="s">
        <v>15</v>
      </c>
    </row>
    <row r="40" spans="2:6">
      <c r="B40" s="64">
        <v>45230.354365624997</v>
      </c>
      <c r="C40" s="65">
        <v>42</v>
      </c>
      <c r="D40" s="59">
        <v>19.25</v>
      </c>
      <c r="E40" s="66" t="s">
        <v>0</v>
      </c>
      <c r="F40" s="66" t="s">
        <v>15</v>
      </c>
    </row>
    <row r="41" spans="2:6">
      <c r="B41" s="64">
        <v>45230.354365624997</v>
      </c>
      <c r="C41" s="65">
        <v>31</v>
      </c>
      <c r="D41" s="59">
        <v>19.25</v>
      </c>
      <c r="E41" s="66" t="s">
        <v>0</v>
      </c>
      <c r="F41" s="66" t="s">
        <v>15</v>
      </c>
    </row>
    <row r="42" spans="2:6">
      <c r="B42" s="64">
        <v>45230.354370138892</v>
      </c>
      <c r="C42" s="65">
        <v>139</v>
      </c>
      <c r="D42" s="59">
        <v>19.239999999999998</v>
      </c>
      <c r="E42" s="66" t="s">
        <v>0</v>
      </c>
      <c r="F42" s="66" t="s">
        <v>15</v>
      </c>
    </row>
    <row r="43" spans="2:6">
      <c r="B43" s="64">
        <v>45230.355896678244</v>
      </c>
      <c r="C43" s="65">
        <v>25</v>
      </c>
      <c r="D43" s="59">
        <v>19.23</v>
      </c>
      <c r="E43" s="66" t="s">
        <v>0</v>
      </c>
      <c r="F43" s="66" t="s">
        <v>16</v>
      </c>
    </row>
    <row r="44" spans="2:6">
      <c r="B44" s="64">
        <v>45230.355896678244</v>
      </c>
      <c r="C44" s="65">
        <v>70</v>
      </c>
      <c r="D44" s="59">
        <v>19.23</v>
      </c>
      <c r="E44" s="66" t="s">
        <v>0</v>
      </c>
      <c r="F44" s="66" t="s">
        <v>18</v>
      </c>
    </row>
    <row r="45" spans="2:6">
      <c r="B45" s="64">
        <v>45230.355896724534</v>
      </c>
      <c r="C45" s="65">
        <v>48</v>
      </c>
      <c r="D45" s="59">
        <v>19.23</v>
      </c>
      <c r="E45" s="66" t="s">
        <v>0</v>
      </c>
      <c r="F45" s="66" t="s">
        <v>16</v>
      </c>
    </row>
    <row r="46" spans="2:6">
      <c r="B46" s="64">
        <v>45230.355896759262</v>
      </c>
      <c r="C46" s="65">
        <v>80</v>
      </c>
      <c r="D46" s="59">
        <v>19.23</v>
      </c>
      <c r="E46" s="66" t="s">
        <v>0</v>
      </c>
      <c r="F46" s="66" t="s">
        <v>15</v>
      </c>
    </row>
    <row r="47" spans="2:6">
      <c r="B47" s="64">
        <v>45230.363706597222</v>
      </c>
      <c r="C47" s="65">
        <v>146</v>
      </c>
      <c r="D47" s="59">
        <v>19.09</v>
      </c>
      <c r="E47" s="66" t="s">
        <v>0</v>
      </c>
      <c r="F47" s="66" t="s">
        <v>15</v>
      </c>
    </row>
    <row r="48" spans="2:6">
      <c r="B48" s="64">
        <v>45230.363706631942</v>
      </c>
      <c r="C48" s="65">
        <v>24</v>
      </c>
      <c r="D48" s="59">
        <v>19.09</v>
      </c>
      <c r="E48" s="66" t="s">
        <v>0</v>
      </c>
      <c r="F48" s="66" t="s">
        <v>15</v>
      </c>
    </row>
    <row r="49" spans="2:6">
      <c r="B49" s="64">
        <v>45230.363706631942</v>
      </c>
      <c r="C49" s="65">
        <v>70</v>
      </c>
      <c r="D49" s="59">
        <v>19.09</v>
      </c>
      <c r="E49" s="66" t="s">
        <v>0</v>
      </c>
      <c r="F49" s="66" t="s">
        <v>15</v>
      </c>
    </row>
    <row r="50" spans="2:6">
      <c r="B50" s="64">
        <v>45230.363706678239</v>
      </c>
      <c r="C50" s="65">
        <v>52</v>
      </c>
      <c r="D50" s="59">
        <v>19.09</v>
      </c>
      <c r="E50" s="66" t="s">
        <v>0</v>
      </c>
      <c r="F50" s="66" t="s">
        <v>15</v>
      </c>
    </row>
    <row r="51" spans="2:6">
      <c r="B51" s="64">
        <v>45230.366237997689</v>
      </c>
      <c r="C51" s="65">
        <v>30</v>
      </c>
      <c r="D51" s="59">
        <v>19.079999999999998</v>
      </c>
      <c r="E51" s="66" t="s">
        <v>0</v>
      </c>
      <c r="F51" s="66" t="s">
        <v>16</v>
      </c>
    </row>
    <row r="52" spans="2:6">
      <c r="B52" s="64">
        <v>45230.366237997689</v>
      </c>
      <c r="C52" s="65">
        <v>43</v>
      </c>
      <c r="D52" s="59">
        <v>19.079999999999998</v>
      </c>
      <c r="E52" s="66" t="s">
        <v>0</v>
      </c>
      <c r="F52" s="66" t="s">
        <v>16</v>
      </c>
    </row>
    <row r="53" spans="2:6">
      <c r="B53" s="64">
        <v>45230.366238043978</v>
      </c>
      <c r="C53" s="65">
        <v>73</v>
      </c>
      <c r="D53" s="59">
        <v>19.079999999999998</v>
      </c>
      <c r="E53" s="66" t="s">
        <v>0</v>
      </c>
      <c r="F53" s="66" t="s">
        <v>15</v>
      </c>
    </row>
    <row r="54" spans="2:6">
      <c r="B54" s="64">
        <v>45230.366238078706</v>
      </c>
      <c r="C54" s="65">
        <v>19</v>
      </c>
      <c r="D54" s="59">
        <v>19.079999999999998</v>
      </c>
      <c r="E54" s="66" t="s">
        <v>0</v>
      </c>
      <c r="F54" s="66" t="s">
        <v>15</v>
      </c>
    </row>
    <row r="55" spans="2:6">
      <c r="B55" s="64">
        <v>45230.366238078706</v>
      </c>
      <c r="C55" s="65">
        <v>54</v>
      </c>
      <c r="D55" s="59">
        <v>19.079999999999998</v>
      </c>
      <c r="E55" s="66" t="s">
        <v>0</v>
      </c>
      <c r="F55" s="66" t="s">
        <v>15</v>
      </c>
    </row>
    <row r="56" spans="2:6">
      <c r="B56" s="64">
        <v>45230.373209953701</v>
      </c>
      <c r="C56" s="65">
        <v>41</v>
      </c>
      <c r="D56" s="59">
        <v>19.13</v>
      </c>
      <c r="E56" s="66" t="s">
        <v>0</v>
      </c>
      <c r="F56" s="66" t="s">
        <v>15</v>
      </c>
    </row>
    <row r="57" spans="2:6">
      <c r="B57" s="64">
        <v>45230.375749652776</v>
      </c>
      <c r="C57" s="65">
        <v>73</v>
      </c>
      <c r="D57" s="59">
        <v>19.12</v>
      </c>
      <c r="E57" s="66" t="s">
        <v>0</v>
      </c>
      <c r="F57" s="66" t="s">
        <v>16</v>
      </c>
    </row>
    <row r="58" spans="2:6">
      <c r="B58" s="64">
        <v>45230.375749687497</v>
      </c>
      <c r="C58" s="65">
        <v>44</v>
      </c>
      <c r="D58" s="59">
        <v>19.12</v>
      </c>
      <c r="E58" s="66" t="s">
        <v>0</v>
      </c>
      <c r="F58" s="66" t="s">
        <v>15</v>
      </c>
    </row>
    <row r="59" spans="2:6">
      <c r="B59" s="64">
        <v>45230.377951655093</v>
      </c>
      <c r="C59" s="65">
        <v>11</v>
      </c>
      <c r="D59" s="59">
        <v>19.12</v>
      </c>
      <c r="E59" s="66" t="s">
        <v>0</v>
      </c>
      <c r="F59" s="66" t="s">
        <v>15</v>
      </c>
    </row>
    <row r="60" spans="2:6">
      <c r="B60" s="64">
        <v>45230.377951655093</v>
      </c>
      <c r="C60" s="65">
        <v>50</v>
      </c>
      <c r="D60" s="59">
        <v>19.12</v>
      </c>
      <c r="E60" s="66" t="s">
        <v>0</v>
      </c>
      <c r="F60" s="66" t="s">
        <v>15</v>
      </c>
    </row>
    <row r="61" spans="2:6">
      <c r="B61" s="64">
        <v>45230.37795170139</v>
      </c>
      <c r="C61" s="65">
        <v>18</v>
      </c>
      <c r="D61" s="59">
        <v>19.12</v>
      </c>
      <c r="E61" s="66" t="s">
        <v>0</v>
      </c>
      <c r="F61" s="66" t="s">
        <v>15</v>
      </c>
    </row>
    <row r="62" spans="2:6">
      <c r="B62" s="64">
        <v>45230.37795170139</v>
      </c>
      <c r="C62" s="65">
        <v>55</v>
      </c>
      <c r="D62" s="59">
        <v>19.12</v>
      </c>
      <c r="E62" s="66" t="s">
        <v>0</v>
      </c>
      <c r="F62" s="66" t="s">
        <v>15</v>
      </c>
    </row>
    <row r="63" spans="2:6">
      <c r="B63" s="64">
        <v>45230.37795170139</v>
      </c>
      <c r="C63" s="65">
        <v>73</v>
      </c>
      <c r="D63" s="59">
        <v>19.12</v>
      </c>
      <c r="E63" s="66" t="s">
        <v>0</v>
      </c>
      <c r="F63" s="66" t="s">
        <v>15</v>
      </c>
    </row>
    <row r="64" spans="2:6">
      <c r="B64" s="64">
        <v>45230.377951736111</v>
      </c>
      <c r="C64" s="65">
        <v>30</v>
      </c>
      <c r="D64" s="59">
        <v>19.12</v>
      </c>
      <c r="E64" s="66" t="s">
        <v>0</v>
      </c>
      <c r="F64" s="66" t="s">
        <v>15</v>
      </c>
    </row>
    <row r="65" spans="2:6">
      <c r="B65" s="64">
        <v>45230.377951736111</v>
      </c>
      <c r="C65" s="65">
        <v>43</v>
      </c>
      <c r="D65" s="59">
        <v>19.12</v>
      </c>
      <c r="E65" s="66" t="s">
        <v>0</v>
      </c>
      <c r="F65" s="66" t="s">
        <v>15</v>
      </c>
    </row>
    <row r="66" spans="2:6">
      <c r="B66" s="64">
        <v>45230.379541516202</v>
      </c>
      <c r="C66" s="65">
        <v>73</v>
      </c>
      <c r="D66" s="59">
        <v>19.11</v>
      </c>
      <c r="E66" s="66" t="s">
        <v>0</v>
      </c>
      <c r="F66" s="66" t="s">
        <v>15</v>
      </c>
    </row>
    <row r="67" spans="2:6">
      <c r="B67" s="64">
        <v>45230.379541550923</v>
      </c>
      <c r="C67" s="65">
        <v>8</v>
      </c>
      <c r="D67" s="59">
        <v>19.100000000000001</v>
      </c>
      <c r="E67" s="66" t="s">
        <v>0</v>
      </c>
      <c r="F67" s="66" t="s">
        <v>15</v>
      </c>
    </row>
    <row r="68" spans="2:6">
      <c r="B68" s="64">
        <v>45230.379541585651</v>
      </c>
      <c r="C68" s="65">
        <v>52</v>
      </c>
      <c r="D68" s="59">
        <v>19.100000000000001</v>
      </c>
      <c r="E68" s="66" t="s">
        <v>0</v>
      </c>
      <c r="F68" s="66" t="s">
        <v>15</v>
      </c>
    </row>
    <row r="69" spans="2:6">
      <c r="B69" s="64">
        <v>45230.379541585651</v>
      </c>
      <c r="C69" s="65">
        <v>8</v>
      </c>
      <c r="D69" s="59">
        <v>19.100000000000001</v>
      </c>
      <c r="E69" s="66" t="s">
        <v>0</v>
      </c>
      <c r="F69" s="66" t="s">
        <v>15</v>
      </c>
    </row>
    <row r="70" spans="2:6">
      <c r="B70" s="64">
        <v>45230.383284641204</v>
      </c>
      <c r="C70" s="65">
        <v>73</v>
      </c>
      <c r="D70" s="59">
        <v>19.079999999999998</v>
      </c>
      <c r="E70" s="66" t="s">
        <v>0</v>
      </c>
      <c r="F70" s="66" t="s">
        <v>16</v>
      </c>
    </row>
    <row r="71" spans="2:6">
      <c r="B71" s="64">
        <v>45230.383284687501</v>
      </c>
      <c r="C71" s="65">
        <v>78</v>
      </c>
      <c r="D71" s="59">
        <v>19.09</v>
      </c>
      <c r="E71" s="66" t="s">
        <v>0</v>
      </c>
      <c r="F71" s="66" t="s">
        <v>15</v>
      </c>
    </row>
    <row r="72" spans="2:6">
      <c r="B72" s="64">
        <v>45230.383400578707</v>
      </c>
      <c r="C72" s="65">
        <v>1</v>
      </c>
      <c r="D72" s="59">
        <v>19.07</v>
      </c>
      <c r="E72" s="66" t="s">
        <v>0</v>
      </c>
      <c r="F72" s="66" t="s">
        <v>17</v>
      </c>
    </row>
    <row r="73" spans="2:6">
      <c r="B73" s="64">
        <v>45230.383643368055</v>
      </c>
      <c r="C73" s="65">
        <v>72</v>
      </c>
      <c r="D73" s="59">
        <v>19.07</v>
      </c>
      <c r="E73" s="66" t="s">
        <v>0</v>
      </c>
      <c r="F73" s="66" t="s">
        <v>17</v>
      </c>
    </row>
    <row r="74" spans="2:6">
      <c r="B74" s="64">
        <v>45230.389392210651</v>
      </c>
      <c r="C74" s="65">
        <v>56</v>
      </c>
      <c r="D74" s="59">
        <v>19</v>
      </c>
      <c r="E74" s="66" t="s">
        <v>0</v>
      </c>
      <c r="F74" s="66" t="s">
        <v>15</v>
      </c>
    </row>
    <row r="75" spans="2:6">
      <c r="B75" s="64">
        <v>45230.390903391206</v>
      </c>
      <c r="C75" s="65">
        <v>70</v>
      </c>
      <c r="D75" s="59">
        <v>19</v>
      </c>
      <c r="E75" s="66" t="s">
        <v>0</v>
      </c>
      <c r="F75" s="66" t="s">
        <v>18</v>
      </c>
    </row>
    <row r="76" spans="2:6">
      <c r="B76" s="64">
        <v>45230.392288923613</v>
      </c>
      <c r="C76" s="65">
        <v>73</v>
      </c>
      <c r="D76" s="59">
        <v>19.02</v>
      </c>
      <c r="E76" s="66" t="s">
        <v>0</v>
      </c>
      <c r="F76" s="66" t="s">
        <v>16</v>
      </c>
    </row>
    <row r="77" spans="2:6">
      <c r="B77" s="64">
        <v>45230.39228896991</v>
      </c>
      <c r="C77" s="65">
        <v>30</v>
      </c>
      <c r="D77" s="59">
        <v>19.010000000000002</v>
      </c>
      <c r="E77" s="66" t="s">
        <v>0</v>
      </c>
      <c r="F77" s="66" t="s">
        <v>15</v>
      </c>
    </row>
    <row r="78" spans="2:6">
      <c r="B78" s="64">
        <v>45230.392289004631</v>
      </c>
      <c r="C78" s="65">
        <v>150</v>
      </c>
      <c r="D78" s="59">
        <v>19.010000000000002</v>
      </c>
      <c r="E78" s="66" t="s">
        <v>0</v>
      </c>
      <c r="F78" s="66" t="s">
        <v>15</v>
      </c>
    </row>
    <row r="79" spans="2:6">
      <c r="B79" s="64">
        <v>45230.392289039351</v>
      </c>
      <c r="C79" s="65">
        <v>50</v>
      </c>
      <c r="D79" s="59">
        <v>19.010000000000002</v>
      </c>
      <c r="E79" s="66" t="s">
        <v>0</v>
      </c>
      <c r="F79" s="66" t="s">
        <v>15</v>
      </c>
    </row>
    <row r="80" spans="2:6">
      <c r="B80" s="64">
        <v>45230.392289039351</v>
      </c>
      <c r="C80" s="65">
        <v>56</v>
      </c>
      <c r="D80" s="59">
        <v>19.010000000000002</v>
      </c>
      <c r="E80" s="66" t="s">
        <v>0</v>
      </c>
      <c r="F80" s="66" t="s">
        <v>15</v>
      </c>
    </row>
    <row r="81" spans="2:6">
      <c r="B81" s="64">
        <v>45230.392289085648</v>
      </c>
      <c r="C81" s="65">
        <v>23</v>
      </c>
      <c r="D81" s="59">
        <v>19.010000000000002</v>
      </c>
      <c r="E81" s="66" t="s">
        <v>0</v>
      </c>
      <c r="F81" s="66" t="s">
        <v>15</v>
      </c>
    </row>
    <row r="82" spans="2:6">
      <c r="B82" s="64">
        <v>45230.394693321759</v>
      </c>
      <c r="C82" s="65">
        <v>57</v>
      </c>
      <c r="D82" s="59">
        <v>19.010000000000002</v>
      </c>
      <c r="E82" s="66" t="s">
        <v>0</v>
      </c>
      <c r="F82" s="66" t="s">
        <v>15</v>
      </c>
    </row>
    <row r="83" spans="2:6">
      <c r="B83" s="64">
        <v>45230.394693321759</v>
      </c>
      <c r="C83" s="65">
        <v>16</v>
      </c>
      <c r="D83" s="59">
        <v>19.010000000000002</v>
      </c>
      <c r="E83" s="66" t="s">
        <v>0</v>
      </c>
      <c r="F83" s="66" t="s">
        <v>15</v>
      </c>
    </row>
    <row r="84" spans="2:6">
      <c r="B84" s="64">
        <v>45230.394693368056</v>
      </c>
      <c r="C84" s="65">
        <v>73</v>
      </c>
      <c r="D84" s="59">
        <v>19.010000000000002</v>
      </c>
      <c r="E84" s="66" t="s">
        <v>0</v>
      </c>
      <c r="F84" s="66" t="s">
        <v>15</v>
      </c>
    </row>
    <row r="85" spans="2:6">
      <c r="B85" s="64">
        <v>45230.397607604165</v>
      </c>
      <c r="C85" s="65">
        <v>73</v>
      </c>
      <c r="D85" s="59">
        <v>19</v>
      </c>
      <c r="E85" s="66" t="s">
        <v>0</v>
      </c>
      <c r="F85" s="66" t="s">
        <v>15</v>
      </c>
    </row>
    <row r="86" spans="2:6">
      <c r="B86" s="64">
        <v>45230.405691238426</v>
      </c>
      <c r="C86" s="65">
        <v>73</v>
      </c>
      <c r="D86" s="59">
        <v>18.96</v>
      </c>
      <c r="E86" s="66" t="s">
        <v>0</v>
      </c>
      <c r="F86" s="66" t="s">
        <v>15</v>
      </c>
    </row>
    <row r="87" spans="2:6">
      <c r="B87" s="64">
        <v>45230.405691284723</v>
      </c>
      <c r="C87" s="65">
        <v>35</v>
      </c>
      <c r="D87" s="59">
        <v>18.96</v>
      </c>
      <c r="E87" s="66" t="s">
        <v>0</v>
      </c>
      <c r="F87" s="66" t="s">
        <v>15</v>
      </c>
    </row>
    <row r="88" spans="2:6">
      <c r="B88" s="64">
        <v>45230.405691284723</v>
      </c>
      <c r="C88" s="65">
        <v>38</v>
      </c>
      <c r="D88" s="59">
        <v>18.96</v>
      </c>
      <c r="E88" s="66" t="s">
        <v>0</v>
      </c>
      <c r="F88" s="66" t="s">
        <v>15</v>
      </c>
    </row>
    <row r="89" spans="2:6">
      <c r="B89" s="64">
        <v>45230.408234490744</v>
      </c>
      <c r="C89" s="65">
        <v>73</v>
      </c>
      <c r="D89" s="59">
        <v>18.97</v>
      </c>
      <c r="E89" s="66" t="s">
        <v>0</v>
      </c>
      <c r="F89" s="66" t="s">
        <v>16</v>
      </c>
    </row>
    <row r="90" spans="2:6">
      <c r="B90" s="64">
        <v>45230.408234525465</v>
      </c>
      <c r="C90" s="65">
        <v>73</v>
      </c>
      <c r="D90" s="59">
        <v>18.97</v>
      </c>
      <c r="E90" s="66" t="s">
        <v>0</v>
      </c>
      <c r="F90" s="66" t="s">
        <v>15</v>
      </c>
    </row>
    <row r="91" spans="2:6">
      <c r="B91" s="64">
        <v>45230.408891631945</v>
      </c>
      <c r="C91" s="65">
        <v>40</v>
      </c>
      <c r="D91" s="59">
        <v>18.940000000000001</v>
      </c>
      <c r="E91" s="66" t="s">
        <v>0</v>
      </c>
      <c r="F91" s="66" t="s">
        <v>15</v>
      </c>
    </row>
    <row r="92" spans="2:6">
      <c r="B92" s="64">
        <v>45230.414426388888</v>
      </c>
      <c r="C92" s="65">
        <v>73</v>
      </c>
      <c r="D92" s="59">
        <v>18.940000000000001</v>
      </c>
      <c r="E92" s="66" t="s">
        <v>0</v>
      </c>
      <c r="F92" s="66" t="s">
        <v>16</v>
      </c>
    </row>
    <row r="93" spans="2:6">
      <c r="B93" s="64">
        <v>45230.414426423609</v>
      </c>
      <c r="C93" s="65">
        <v>106</v>
      </c>
      <c r="D93" s="59">
        <v>18.940000000000001</v>
      </c>
      <c r="E93" s="66" t="s">
        <v>0</v>
      </c>
      <c r="F93" s="66" t="s">
        <v>15</v>
      </c>
    </row>
    <row r="94" spans="2:6">
      <c r="B94" s="64">
        <v>45230.414426469906</v>
      </c>
      <c r="C94" s="65">
        <v>18</v>
      </c>
      <c r="D94" s="59">
        <v>18.940000000000001</v>
      </c>
      <c r="E94" s="66" t="s">
        <v>0</v>
      </c>
      <c r="F94" s="66" t="s">
        <v>15</v>
      </c>
    </row>
    <row r="95" spans="2:6">
      <c r="B95" s="64">
        <v>45230.414426469906</v>
      </c>
      <c r="C95" s="65">
        <v>36</v>
      </c>
      <c r="D95" s="59">
        <v>18.940000000000001</v>
      </c>
      <c r="E95" s="66" t="s">
        <v>0</v>
      </c>
      <c r="F95" s="66" t="s">
        <v>15</v>
      </c>
    </row>
    <row r="96" spans="2:6">
      <c r="B96" s="64">
        <v>45230.414426504627</v>
      </c>
      <c r="C96" s="65">
        <v>5</v>
      </c>
      <c r="D96" s="59">
        <v>18.940000000000001</v>
      </c>
      <c r="E96" s="66" t="s">
        <v>0</v>
      </c>
      <c r="F96" s="66" t="s">
        <v>15</v>
      </c>
    </row>
    <row r="97" spans="2:6">
      <c r="B97" s="64">
        <v>45230.414426504627</v>
      </c>
      <c r="C97" s="65">
        <v>14</v>
      </c>
      <c r="D97" s="59">
        <v>18.940000000000001</v>
      </c>
      <c r="E97" s="66" t="s">
        <v>0</v>
      </c>
      <c r="F97" s="66" t="s">
        <v>15</v>
      </c>
    </row>
    <row r="98" spans="2:6">
      <c r="B98" s="64">
        <v>45230.414426539355</v>
      </c>
      <c r="C98" s="65">
        <v>73</v>
      </c>
      <c r="D98" s="59">
        <v>18.940000000000001</v>
      </c>
      <c r="E98" s="66" t="s">
        <v>0</v>
      </c>
      <c r="F98" s="66" t="s">
        <v>15</v>
      </c>
    </row>
    <row r="99" spans="2:6">
      <c r="B99" s="64">
        <v>45230.414426539355</v>
      </c>
      <c r="C99" s="65">
        <v>73</v>
      </c>
      <c r="D99" s="59">
        <v>18.940000000000001</v>
      </c>
      <c r="E99" s="66" t="s">
        <v>0</v>
      </c>
      <c r="F99" s="66" t="s">
        <v>15</v>
      </c>
    </row>
    <row r="100" spans="2:6">
      <c r="B100" s="64">
        <v>45230.414650381943</v>
      </c>
      <c r="C100" s="65">
        <v>48</v>
      </c>
      <c r="D100" s="59">
        <v>18.93</v>
      </c>
      <c r="E100" s="66" t="s">
        <v>0</v>
      </c>
      <c r="F100" s="66" t="s">
        <v>15</v>
      </c>
    </row>
    <row r="101" spans="2:6">
      <c r="B101" s="64">
        <v>45230.415547337965</v>
      </c>
      <c r="C101" s="65">
        <v>52</v>
      </c>
      <c r="D101" s="59">
        <v>18.93</v>
      </c>
      <c r="E101" s="66" t="s">
        <v>0</v>
      </c>
      <c r="F101" s="66" t="s">
        <v>15</v>
      </c>
    </row>
    <row r="102" spans="2:6">
      <c r="B102" s="64">
        <v>45230.419405289351</v>
      </c>
      <c r="C102" s="65">
        <v>73</v>
      </c>
      <c r="D102" s="59">
        <v>18.93</v>
      </c>
      <c r="E102" s="66" t="s">
        <v>0</v>
      </c>
      <c r="F102" s="66" t="s">
        <v>17</v>
      </c>
    </row>
    <row r="103" spans="2:6">
      <c r="B103" s="64">
        <v>45230.420939236108</v>
      </c>
      <c r="C103" s="65">
        <v>73</v>
      </c>
      <c r="D103" s="59">
        <v>18.93</v>
      </c>
      <c r="E103" s="66" t="s">
        <v>0</v>
      </c>
      <c r="F103" s="66" t="s">
        <v>16</v>
      </c>
    </row>
    <row r="104" spans="2:6">
      <c r="B104" s="64">
        <v>45230.422440821756</v>
      </c>
      <c r="C104" s="65">
        <v>78</v>
      </c>
      <c r="D104" s="59">
        <v>18.93</v>
      </c>
      <c r="E104" s="66" t="s">
        <v>0</v>
      </c>
      <c r="F104" s="66" t="s">
        <v>15</v>
      </c>
    </row>
    <row r="105" spans="2:6">
      <c r="B105" s="64">
        <v>45230.422440821756</v>
      </c>
      <c r="C105" s="65">
        <v>41</v>
      </c>
      <c r="D105" s="59">
        <v>18.93</v>
      </c>
      <c r="E105" s="66" t="s">
        <v>0</v>
      </c>
      <c r="F105" s="66" t="s">
        <v>15</v>
      </c>
    </row>
    <row r="106" spans="2:6">
      <c r="B106" s="64">
        <v>45230.425161261577</v>
      </c>
      <c r="C106" s="65">
        <v>73</v>
      </c>
      <c r="D106" s="59">
        <v>18.84</v>
      </c>
      <c r="E106" s="66" t="s">
        <v>0</v>
      </c>
      <c r="F106" s="66" t="s">
        <v>15</v>
      </c>
    </row>
    <row r="107" spans="2:6">
      <c r="B107" s="64">
        <v>45230.425161307867</v>
      </c>
      <c r="C107" s="65">
        <v>5</v>
      </c>
      <c r="D107" s="59">
        <v>18.84</v>
      </c>
      <c r="E107" s="66" t="s">
        <v>0</v>
      </c>
      <c r="F107" s="66" t="s">
        <v>15</v>
      </c>
    </row>
    <row r="108" spans="2:6">
      <c r="B108" s="64">
        <v>45230.434442245372</v>
      </c>
      <c r="C108" s="65">
        <v>73</v>
      </c>
      <c r="D108" s="59">
        <v>18.84</v>
      </c>
      <c r="E108" s="66" t="s">
        <v>0</v>
      </c>
      <c r="F108" s="66" t="s">
        <v>16</v>
      </c>
    </row>
    <row r="109" spans="2:6">
      <c r="B109" s="64">
        <v>45230.434442361111</v>
      </c>
      <c r="C109" s="65">
        <v>25</v>
      </c>
      <c r="D109" s="59">
        <v>18.84</v>
      </c>
      <c r="E109" s="66" t="s">
        <v>0</v>
      </c>
      <c r="F109" s="66" t="s">
        <v>15</v>
      </c>
    </row>
    <row r="110" spans="2:6">
      <c r="B110" s="64">
        <v>45230.434442395832</v>
      </c>
      <c r="C110" s="65">
        <v>43</v>
      </c>
      <c r="D110" s="59">
        <v>18.84</v>
      </c>
      <c r="E110" s="66" t="s">
        <v>0</v>
      </c>
      <c r="F110" s="66" t="s">
        <v>15</v>
      </c>
    </row>
    <row r="111" spans="2:6">
      <c r="B111" s="64">
        <v>45230.434442511571</v>
      </c>
      <c r="C111" s="65">
        <v>7</v>
      </c>
      <c r="D111" s="59">
        <v>18.84</v>
      </c>
      <c r="E111" s="66" t="s">
        <v>0</v>
      </c>
      <c r="F111" s="66" t="s">
        <v>15</v>
      </c>
    </row>
    <row r="112" spans="2:6">
      <c r="B112" s="64">
        <v>45230.434442557867</v>
      </c>
      <c r="C112" s="65">
        <v>50</v>
      </c>
      <c r="D112" s="59">
        <v>18.84</v>
      </c>
      <c r="E112" s="66" t="s">
        <v>0</v>
      </c>
      <c r="F112" s="66" t="s">
        <v>15</v>
      </c>
    </row>
    <row r="113" spans="2:6">
      <c r="B113" s="64">
        <v>45230.434442592596</v>
      </c>
      <c r="C113" s="65">
        <v>2</v>
      </c>
      <c r="D113" s="59">
        <v>18.84</v>
      </c>
      <c r="E113" s="66" t="s">
        <v>0</v>
      </c>
      <c r="F113" s="66" t="s">
        <v>15</v>
      </c>
    </row>
    <row r="114" spans="2:6">
      <c r="B114" s="64">
        <v>45230.434442592596</v>
      </c>
      <c r="C114" s="65">
        <v>14</v>
      </c>
      <c r="D114" s="59">
        <v>18.84</v>
      </c>
      <c r="E114" s="66" t="s">
        <v>0</v>
      </c>
      <c r="F114" s="66" t="s">
        <v>15</v>
      </c>
    </row>
    <row r="115" spans="2:6">
      <c r="B115" s="64">
        <v>45230.434442627316</v>
      </c>
      <c r="C115" s="65">
        <v>58</v>
      </c>
      <c r="D115" s="59">
        <v>18.84</v>
      </c>
      <c r="E115" s="66" t="s">
        <v>0</v>
      </c>
      <c r="F115" s="66" t="s">
        <v>15</v>
      </c>
    </row>
    <row r="116" spans="2:6">
      <c r="B116" s="64">
        <v>45230.434442673613</v>
      </c>
      <c r="C116" s="65">
        <v>15</v>
      </c>
      <c r="D116" s="59">
        <v>18.84</v>
      </c>
      <c r="E116" s="66" t="s">
        <v>0</v>
      </c>
      <c r="F116" s="66" t="s">
        <v>15</v>
      </c>
    </row>
    <row r="117" spans="2:6">
      <c r="B117" s="64">
        <v>45230.441582256943</v>
      </c>
      <c r="C117" s="65">
        <v>73</v>
      </c>
      <c r="D117" s="59">
        <v>18.88</v>
      </c>
      <c r="E117" s="66" t="s">
        <v>0</v>
      </c>
      <c r="F117" s="66" t="s">
        <v>15</v>
      </c>
    </row>
    <row r="118" spans="2:6">
      <c r="B118" s="64">
        <v>45230.446278553238</v>
      </c>
      <c r="C118" s="65">
        <v>73</v>
      </c>
      <c r="D118" s="59">
        <v>18.86</v>
      </c>
      <c r="E118" s="66" t="s">
        <v>0</v>
      </c>
      <c r="F118" s="66" t="s">
        <v>15</v>
      </c>
    </row>
    <row r="119" spans="2:6">
      <c r="B119" s="64">
        <v>45230.446278587966</v>
      </c>
      <c r="C119" s="65">
        <v>73</v>
      </c>
      <c r="D119" s="59">
        <v>18.86</v>
      </c>
      <c r="E119" s="66" t="s">
        <v>0</v>
      </c>
      <c r="F119" s="66" t="s">
        <v>15</v>
      </c>
    </row>
    <row r="120" spans="2:6">
      <c r="B120" s="64">
        <v>45230.446278587966</v>
      </c>
      <c r="C120" s="65">
        <v>73</v>
      </c>
      <c r="D120" s="59">
        <v>18.86</v>
      </c>
      <c r="E120" s="66" t="s">
        <v>0</v>
      </c>
      <c r="F120" s="66" t="s">
        <v>15</v>
      </c>
    </row>
    <row r="121" spans="2:6">
      <c r="B121" s="64">
        <v>45230.446278622687</v>
      </c>
      <c r="C121" s="65">
        <v>19</v>
      </c>
      <c r="D121" s="59">
        <v>18.86</v>
      </c>
      <c r="E121" s="66" t="s">
        <v>0</v>
      </c>
      <c r="F121" s="66" t="s">
        <v>15</v>
      </c>
    </row>
    <row r="122" spans="2:6">
      <c r="B122" s="64">
        <v>45230.446278622687</v>
      </c>
      <c r="C122" s="65">
        <v>73</v>
      </c>
      <c r="D122" s="59">
        <v>18.86</v>
      </c>
      <c r="E122" s="66" t="s">
        <v>0</v>
      </c>
      <c r="F122" s="66" t="s">
        <v>15</v>
      </c>
    </row>
    <row r="123" spans="2:6">
      <c r="B123" s="64">
        <v>45230.446278622687</v>
      </c>
      <c r="C123" s="65">
        <v>73</v>
      </c>
      <c r="D123" s="59">
        <v>18.86</v>
      </c>
      <c r="E123" s="66" t="s">
        <v>0</v>
      </c>
      <c r="F123" s="66" t="s">
        <v>15</v>
      </c>
    </row>
    <row r="124" spans="2:6">
      <c r="B124" s="64">
        <v>45230.446278668984</v>
      </c>
      <c r="C124" s="65">
        <v>63</v>
      </c>
      <c r="D124" s="59">
        <v>18.850000000000001</v>
      </c>
      <c r="E124" s="66" t="s">
        <v>0</v>
      </c>
      <c r="F124" s="66" t="s">
        <v>15</v>
      </c>
    </row>
    <row r="125" spans="2:6">
      <c r="B125" s="64">
        <v>45230.446278668984</v>
      </c>
      <c r="C125" s="65">
        <v>54</v>
      </c>
      <c r="D125" s="59">
        <v>18.86</v>
      </c>
      <c r="E125" s="66" t="s">
        <v>0</v>
      </c>
      <c r="F125" s="66" t="s">
        <v>15</v>
      </c>
    </row>
    <row r="126" spans="2:6">
      <c r="B126" s="64">
        <v>45230.448150497687</v>
      </c>
      <c r="C126" s="65">
        <v>21</v>
      </c>
      <c r="D126" s="59">
        <v>18.84</v>
      </c>
      <c r="E126" s="66" t="s">
        <v>0</v>
      </c>
      <c r="F126" s="66" t="s">
        <v>18</v>
      </c>
    </row>
    <row r="127" spans="2:6">
      <c r="B127" s="64">
        <v>45230.448150543984</v>
      </c>
      <c r="C127" s="65">
        <v>73</v>
      </c>
      <c r="D127" s="59">
        <v>18.84</v>
      </c>
      <c r="E127" s="66" t="s">
        <v>0</v>
      </c>
      <c r="F127" s="66" t="s">
        <v>16</v>
      </c>
    </row>
    <row r="128" spans="2:6">
      <c r="B128" s="64">
        <v>45230.460201006943</v>
      </c>
      <c r="C128" s="65">
        <v>9</v>
      </c>
      <c r="D128" s="59">
        <v>18.88</v>
      </c>
      <c r="E128" s="66" t="s">
        <v>0</v>
      </c>
      <c r="F128" s="66" t="s">
        <v>15</v>
      </c>
    </row>
    <row r="129" spans="2:6">
      <c r="B129" s="64">
        <v>45230.46074652778</v>
      </c>
      <c r="C129" s="65">
        <v>1</v>
      </c>
      <c r="D129" s="59">
        <v>18.88</v>
      </c>
      <c r="E129" s="66" t="s">
        <v>0</v>
      </c>
      <c r="F129" s="66" t="s">
        <v>15</v>
      </c>
    </row>
    <row r="130" spans="2:6">
      <c r="B130" s="64">
        <v>45230.461164618057</v>
      </c>
      <c r="C130" s="65">
        <v>73</v>
      </c>
      <c r="D130" s="59">
        <v>18.86</v>
      </c>
      <c r="E130" s="66" t="s">
        <v>0</v>
      </c>
      <c r="F130" s="66" t="s">
        <v>16</v>
      </c>
    </row>
    <row r="131" spans="2:6">
      <c r="B131" s="64">
        <v>45230.461164664353</v>
      </c>
      <c r="C131" s="65">
        <v>16</v>
      </c>
      <c r="D131" s="59">
        <v>18.86</v>
      </c>
      <c r="E131" s="66" t="s">
        <v>0</v>
      </c>
      <c r="F131" s="66" t="s">
        <v>17</v>
      </c>
    </row>
    <row r="132" spans="2:6">
      <c r="B132" s="64">
        <v>45230.461164664353</v>
      </c>
      <c r="C132" s="65">
        <v>44</v>
      </c>
      <c r="D132" s="59">
        <v>18.86</v>
      </c>
      <c r="E132" s="66" t="s">
        <v>0</v>
      </c>
      <c r="F132" s="66" t="s">
        <v>17</v>
      </c>
    </row>
    <row r="133" spans="2:6">
      <c r="B133" s="64">
        <v>45230.461164664353</v>
      </c>
      <c r="C133" s="65">
        <v>73</v>
      </c>
      <c r="D133" s="59">
        <v>18.86</v>
      </c>
      <c r="E133" s="66" t="s">
        <v>0</v>
      </c>
      <c r="F133" s="66" t="s">
        <v>16</v>
      </c>
    </row>
    <row r="134" spans="2:6">
      <c r="B134" s="64">
        <v>45230.461164699074</v>
      </c>
      <c r="C134" s="65">
        <v>16</v>
      </c>
      <c r="D134" s="59">
        <v>18.86</v>
      </c>
      <c r="E134" s="66" t="s">
        <v>0</v>
      </c>
      <c r="F134" s="66" t="s">
        <v>17</v>
      </c>
    </row>
    <row r="135" spans="2:6">
      <c r="B135" s="64">
        <v>45230.461164733795</v>
      </c>
      <c r="C135" s="65">
        <v>69</v>
      </c>
      <c r="D135" s="59">
        <v>18.86</v>
      </c>
      <c r="E135" s="66" t="s">
        <v>0</v>
      </c>
      <c r="F135" s="66" t="s">
        <v>15</v>
      </c>
    </row>
    <row r="136" spans="2:6">
      <c r="B136" s="64">
        <v>45230.461164780092</v>
      </c>
      <c r="C136" s="65">
        <v>73</v>
      </c>
      <c r="D136" s="59">
        <v>18.86</v>
      </c>
      <c r="E136" s="66" t="s">
        <v>0</v>
      </c>
      <c r="F136" s="66" t="s">
        <v>15</v>
      </c>
    </row>
    <row r="137" spans="2:6">
      <c r="B137" s="64">
        <v>45230.461164780092</v>
      </c>
      <c r="C137" s="65">
        <v>74</v>
      </c>
      <c r="D137" s="59">
        <v>18.86</v>
      </c>
      <c r="E137" s="66" t="s">
        <v>0</v>
      </c>
      <c r="F137" s="66" t="s">
        <v>15</v>
      </c>
    </row>
    <row r="138" spans="2:6">
      <c r="B138" s="64">
        <v>45230.461164780092</v>
      </c>
      <c r="C138" s="65">
        <v>159</v>
      </c>
      <c r="D138" s="59">
        <v>18.86</v>
      </c>
      <c r="E138" s="66" t="s">
        <v>0</v>
      </c>
      <c r="F138" s="66" t="s">
        <v>15</v>
      </c>
    </row>
    <row r="139" spans="2:6">
      <c r="B139" s="64">
        <v>45230.461164814813</v>
      </c>
      <c r="C139" s="65">
        <v>86</v>
      </c>
      <c r="D139" s="59">
        <v>18.86</v>
      </c>
      <c r="E139" s="66" t="s">
        <v>0</v>
      </c>
      <c r="F139" s="66" t="s">
        <v>15</v>
      </c>
    </row>
    <row r="140" spans="2:6">
      <c r="B140" s="64">
        <v>45230.461164849534</v>
      </c>
      <c r="C140" s="65">
        <v>28</v>
      </c>
      <c r="D140" s="59">
        <v>18.84</v>
      </c>
      <c r="E140" s="66" t="s">
        <v>0</v>
      </c>
      <c r="F140" s="66" t="s">
        <v>18</v>
      </c>
    </row>
    <row r="141" spans="2:6">
      <c r="B141" s="64">
        <v>45230.461170636576</v>
      </c>
      <c r="C141" s="65">
        <v>21</v>
      </c>
      <c r="D141" s="59">
        <v>18.84</v>
      </c>
      <c r="E141" s="66" t="s">
        <v>0</v>
      </c>
      <c r="F141" s="66" t="s">
        <v>18</v>
      </c>
    </row>
    <row r="142" spans="2:6">
      <c r="B142" s="64">
        <v>45230.461672835649</v>
      </c>
      <c r="C142" s="65">
        <v>64</v>
      </c>
      <c r="D142" s="59">
        <v>18.760000000000002</v>
      </c>
      <c r="E142" s="66" t="s">
        <v>0</v>
      </c>
      <c r="F142" s="66" t="s">
        <v>15</v>
      </c>
    </row>
    <row r="143" spans="2:6">
      <c r="B143" s="64">
        <v>45230.462422997683</v>
      </c>
      <c r="C143" s="65">
        <v>22</v>
      </c>
      <c r="D143" s="59">
        <v>18.760000000000002</v>
      </c>
      <c r="E143" s="66" t="s">
        <v>0</v>
      </c>
      <c r="F143" s="66" t="s">
        <v>15</v>
      </c>
    </row>
    <row r="144" spans="2:6">
      <c r="B144" s="64">
        <v>45230.465405937503</v>
      </c>
      <c r="C144" s="65">
        <v>38</v>
      </c>
      <c r="D144" s="59">
        <v>18.760000000000002</v>
      </c>
      <c r="E144" s="66" t="s">
        <v>0</v>
      </c>
      <c r="F144" s="66" t="s">
        <v>15</v>
      </c>
    </row>
    <row r="145" spans="2:6">
      <c r="B145" s="64">
        <v>45230.465405937503</v>
      </c>
      <c r="C145" s="65">
        <v>35</v>
      </c>
      <c r="D145" s="59">
        <v>18.760000000000002</v>
      </c>
      <c r="E145" s="66" t="s">
        <v>0</v>
      </c>
      <c r="F145" s="66" t="s">
        <v>15</v>
      </c>
    </row>
    <row r="146" spans="2:6">
      <c r="B146" s="64">
        <v>45230.466740821757</v>
      </c>
      <c r="C146" s="65">
        <v>37</v>
      </c>
      <c r="D146" s="59">
        <v>18.760000000000002</v>
      </c>
      <c r="E146" s="66" t="s">
        <v>0</v>
      </c>
      <c r="F146" s="66" t="s">
        <v>15</v>
      </c>
    </row>
    <row r="147" spans="2:6">
      <c r="B147" s="64">
        <v>45230.466740856478</v>
      </c>
      <c r="C147" s="65">
        <v>7</v>
      </c>
      <c r="D147" s="59">
        <v>18.760000000000002</v>
      </c>
      <c r="E147" s="66" t="s">
        <v>0</v>
      </c>
      <c r="F147" s="66" t="s">
        <v>15</v>
      </c>
    </row>
    <row r="148" spans="2:6">
      <c r="B148" s="64">
        <v>45230.468240856484</v>
      </c>
      <c r="C148" s="65">
        <v>66</v>
      </c>
      <c r="D148" s="59">
        <v>18.77</v>
      </c>
      <c r="E148" s="66" t="s">
        <v>0</v>
      </c>
      <c r="F148" s="66" t="s">
        <v>15</v>
      </c>
    </row>
    <row r="149" spans="2:6">
      <c r="B149" s="64">
        <v>45230.46992033565</v>
      </c>
      <c r="C149" s="65">
        <v>39</v>
      </c>
      <c r="D149" s="59">
        <v>18.77</v>
      </c>
      <c r="E149" s="66" t="s">
        <v>0</v>
      </c>
      <c r="F149" s="66" t="s">
        <v>15</v>
      </c>
    </row>
    <row r="150" spans="2:6">
      <c r="B150" s="64">
        <v>45230.46992033565</v>
      </c>
      <c r="C150" s="65">
        <v>73</v>
      </c>
      <c r="D150" s="59">
        <v>18.77</v>
      </c>
      <c r="E150" s="66" t="s">
        <v>0</v>
      </c>
      <c r="F150" s="66" t="s">
        <v>15</v>
      </c>
    </row>
    <row r="151" spans="2:6">
      <c r="B151" s="64">
        <v>45230.469920370371</v>
      </c>
      <c r="C151" s="65">
        <v>40</v>
      </c>
      <c r="D151" s="59">
        <v>18.77</v>
      </c>
      <c r="E151" s="66" t="s">
        <v>0</v>
      </c>
      <c r="F151" s="66" t="s">
        <v>15</v>
      </c>
    </row>
    <row r="152" spans="2:6">
      <c r="B152" s="64">
        <v>45230.474018252316</v>
      </c>
      <c r="C152" s="65">
        <v>42</v>
      </c>
      <c r="D152" s="59">
        <v>18.84</v>
      </c>
      <c r="E152" s="66" t="s">
        <v>0</v>
      </c>
      <c r="F152" s="66" t="s">
        <v>15</v>
      </c>
    </row>
    <row r="153" spans="2:6">
      <c r="B153" s="64">
        <v>45230.474018252316</v>
      </c>
      <c r="C153" s="65">
        <v>67</v>
      </c>
      <c r="D153" s="59">
        <v>18.84</v>
      </c>
      <c r="E153" s="66" t="s">
        <v>0</v>
      </c>
      <c r="F153" s="66" t="s">
        <v>15</v>
      </c>
    </row>
    <row r="154" spans="2:6">
      <c r="B154" s="64">
        <v>45230.474018287037</v>
      </c>
      <c r="C154" s="65">
        <v>104</v>
      </c>
      <c r="D154" s="59">
        <v>18.84</v>
      </c>
      <c r="E154" s="66" t="s">
        <v>0</v>
      </c>
      <c r="F154" s="66" t="s">
        <v>15</v>
      </c>
    </row>
    <row r="155" spans="2:6">
      <c r="B155" s="64">
        <v>45230.474018321758</v>
      </c>
      <c r="C155" s="65">
        <v>8</v>
      </c>
      <c r="D155" s="59">
        <v>18.84</v>
      </c>
      <c r="E155" s="66" t="s">
        <v>0</v>
      </c>
      <c r="F155" s="66" t="s">
        <v>15</v>
      </c>
    </row>
    <row r="156" spans="2:6">
      <c r="B156" s="64">
        <v>45230.474018321758</v>
      </c>
      <c r="C156" s="65">
        <v>65</v>
      </c>
      <c r="D156" s="59">
        <v>18.84</v>
      </c>
      <c r="E156" s="66" t="s">
        <v>0</v>
      </c>
      <c r="F156" s="66" t="s">
        <v>15</v>
      </c>
    </row>
    <row r="157" spans="2:6">
      <c r="B157" s="64">
        <v>45230.474124733795</v>
      </c>
      <c r="C157" s="65">
        <v>13</v>
      </c>
      <c r="D157" s="59">
        <v>18.809999999999999</v>
      </c>
      <c r="E157" s="66" t="s">
        <v>0</v>
      </c>
      <c r="F157" s="66" t="s">
        <v>16</v>
      </c>
    </row>
    <row r="158" spans="2:6">
      <c r="B158" s="64">
        <v>45230.474124768516</v>
      </c>
      <c r="C158" s="65">
        <v>32</v>
      </c>
      <c r="D158" s="59">
        <v>18.809999999999999</v>
      </c>
      <c r="E158" s="66" t="s">
        <v>0</v>
      </c>
      <c r="F158" s="66" t="s">
        <v>16</v>
      </c>
    </row>
    <row r="159" spans="2:6">
      <c r="B159" s="64">
        <v>45230.474124803244</v>
      </c>
      <c r="C159" s="65">
        <v>28</v>
      </c>
      <c r="D159" s="59">
        <v>18.809999999999999</v>
      </c>
      <c r="E159" s="66" t="s">
        <v>0</v>
      </c>
      <c r="F159" s="66" t="s">
        <v>16</v>
      </c>
    </row>
    <row r="160" spans="2:6">
      <c r="B160" s="64">
        <v>45230.474124849534</v>
      </c>
      <c r="C160" s="65">
        <v>73</v>
      </c>
      <c r="D160" s="59">
        <v>18.809999999999999</v>
      </c>
      <c r="E160" s="66" t="s">
        <v>0</v>
      </c>
      <c r="F160" s="66" t="s">
        <v>16</v>
      </c>
    </row>
    <row r="161" spans="2:6">
      <c r="B161" s="64">
        <v>45230.474124849534</v>
      </c>
      <c r="C161" s="65">
        <v>73</v>
      </c>
      <c r="D161" s="59">
        <v>18.82</v>
      </c>
      <c r="E161" s="66" t="s">
        <v>0</v>
      </c>
      <c r="F161" s="66" t="s">
        <v>15</v>
      </c>
    </row>
    <row r="162" spans="2:6">
      <c r="B162" s="64">
        <v>45230.479452395834</v>
      </c>
      <c r="C162" s="65">
        <v>21</v>
      </c>
      <c r="D162" s="59">
        <v>18.760000000000002</v>
      </c>
      <c r="E162" s="66" t="s">
        <v>0</v>
      </c>
      <c r="F162" s="66" t="s">
        <v>15</v>
      </c>
    </row>
    <row r="163" spans="2:6">
      <c r="B163" s="64">
        <v>45230.479452395834</v>
      </c>
      <c r="C163" s="65">
        <v>73</v>
      </c>
      <c r="D163" s="59">
        <v>18.760000000000002</v>
      </c>
      <c r="E163" s="66" t="s">
        <v>0</v>
      </c>
      <c r="F163" s="66" t="s">
        <v>15</v>
      </c>
    </row>
    <row r="164" spans="2:6">
      <c r="B164" s="64">
        <v>45230.479452430554</v>
      </c>
      <c r="C164" s="65">
        <v>4</v>
      </c>
      <c r="D164" s="59">
        <v>18.760000000000002</v>
      </c>
      <c r="E164" s="66" t="s">
        <v>0</v>
      </c>
      <c r="F164" s="66" t="s">
        <v>15</v>
      </c>
    </row>
    <row r="165" spans="2:6">
      <c r="B165" s="64">
        <v>45230.492623692131</v>
      </c>
      <c r="C165" s="65">
        <v>146</v>
      </c>
      <c r="D165" s="59">
        <v>18.79</v>
      </c>
      <c r="E165" s="66" t="s">
        <v>0</v>
      </c>
      <c r="F165" s="66" t="s">
        <v>15</v>
      </c>
    </row>
    <row r="166" spans="2:6">
      <c r="B166" s="64">
        <v>45230.492623726852</v>
      </c>
      <c r="C166" s="65">
        <v>365</v>
      </c>
      <c r="D166" s="59">
        <v>18.79</v>
      </c>
      <c r="E166" s="66" t="s">
        <v>0</v>
      </c>
      <c r="F166" s="66" t="s">
        <v>15</v>
      </c>
    </row>
    <row r="167" spans="2:6">
      <c r="B167" s="64">
        <v>45230.494052893519</v>
      </c>
      <c r="C167" s="65">
        <v>21</v>
      </c>
      <c r="D167" s="59">
        <v>18.8</v>
      </c>
      <c r="E167" s="66" t="s">
        <v>0</v>
      </c>
      <c r="F167" s="66" t="s">
        <v>16</v>
      </c>
    </row>
    <row r="168" spans="2:6">
      <c r="B168" s="64">
        <v>45230.494052893519</v>
      </c>
      <c r="C168" s="65">
        <v>100</v>
      </c>
      <c r="D168" s="59">
        <v>18.8</v>
      </c>
      <c r="E168" s="66" t="s">
        <v>0</v>
      </c>
      <c r="F168" s="66" t="s">
        <v>16</v>
      </c>
    </row>
    <row r="169" spans="2:6">
      <c r="B169" s="64">
        <v>45230.509078854164</v>
      </c>
      <c r="C169" s="65">
        <v>98</v>
      </c>
      <c r="D169" s="59">
        <v>18.89</v>
      </c>
      <c r="E169" s="66" t="s">
        <v>0</v>
      </c>
      <c r="F169" s="66" t="s">
        <v>16</v>
      </c>
    </row>
    <row r="170" spans="2:6">
      <c r="B170" s="64">
        <v>45230.509078854164</v>
      </c>
      <c r="C170" s="65">
        <v>33</v>
      </c>
      <c r="D170" s="59">
        <v>18.89</v>
      </c>
      <c r="E170" s="66" t="s">
        <v>0</v>
      </c>
      <c r="F170" s="66" t="s">
        <v>15</v>
      </c>
    </row>
    <row r="171" spans="2:6">
      <c r="B171" s="64">
        <v>45230.509078900461</v>
      </c>
      <c r="C171" s="65">
        <v>100</v>
      </c>
      <c r="D171" s="59">
        <v>18.89</v>
      </c>
      <c r="E171" s="66" t="s">
        <v>0</v>
      </c>
      <c r="F171" s="66" t="s">
        <v>15</v>
      </c>
    </row>
    <row r="172" spans="2:6">
      <c r="B172" s="64">
        <v>45230.509078900461</v>
      </c>
      <c r="C172" s="65">
        <v>150</v>
      </c>
      <c r="D172" s="59">
        <v>18.89</v>
      </c>
      <c r="E172" s="66" t="s">
        <v>0</v>
      </c>
      <c r="F172" s="66" t="s">
        <v>15</v>
      </c>
    </row>
    <row r="173" spans="2:6">
      <c r="B173" s="64">
        <v>45230.509078935182</v>
      </c>
      <c r="C173" s="65">
        <v>50</v>
      </c>
      <c r="D173" s="59">
        <v>18.89</v>
      </c>
      <c r="E173" s="66" t="s">
        <v>0</v>
      </c>
      <c r="F173" s="66" t="s">
        <v>15</v>
      </c>
    </row>
    <row r="174" spans="2:6">
      <c r="B174" s="64">
        <v>45230.509078935182</v>
      </c>
      <c r="C174" s="65">
        <v>75</v>
      </c>
      <c r="D174" s="59">
        <v>18.89</v>
      </c>
      <c r="E174" s="66" t="s">
        <v>0</v>
      </c>
      <c r="F174" s="66" t="s">
        <v>15</v>
      </c>
    </row>
    <row r="175" spans="2:6">
      <c r="B175" s="64">
        <v>45230.50907896991</v>
      </c>
      <c r="C175" s="65">
        <v>30</v>
      </c>
      <c r="D175" s="59">
        <v>18.89</v>
      </c>
      <c r="E175" s="66" t="s">
        <v>0</v>
      </c>
      <c r="F175" s="66" t="s">
        <v>15</v>
      </c>
    </row>
    <row r="176" spans="2:6">
      <c r="B176" s="64">
        <v>45230.514098344909</v>
      </c>
      <c r="C176" s="65">
        <v>70</v>
      </c>
      <c r="D176" s="59">
        <v>18.87</v>
      </c>
      <c r="E176" s="66" t="s">
        <v>0</v>
      </c>
      <c r="F176" s="66" t="s">
        <v>18</v>
      </c>
    </row>
    <row r="177" spans="2:6">
      <c r="B177" s="64">
        <v>45230.515622604165</v>
      </c>
      <c r="C177" s="65">
        <v>73</v>
      </c>
      <c r="D177" s="59">
        <v>18.87</v>
      </c>
      <c r="E177" s="66" t="s">
        <v>0</v>
      </c>
      <c r="F177" s="66" t="s">
        <v>16</v>
      </c>
    </row>
    <row r="178" spans="2:6">
      <c r="B178" s="64">
        <v>45230.517568171294</v>
      </c>
      <c r="C178" s="65">
        <v>59</v>
      </c>
      <c r="D178" s="59">
        <v>18.87</v>
      </c>
      <c r="E178" s="66" t="s">
        <v>0</v>
      </c>
      <c r="F178" s="66" t="s">
        <v>15</v>
      </c>
    </row>
    <row r="179" spans="2:6">
      <c r="B179" s="64">
        <v>45230.526061840275</v>
      </c>
      <c r="C179" s="65">
        <v>73</v>
      </c>
      <c r="D179" s="59">
        <v>18.89</v>
      </c>
      <c r="E179" s="66" t="s">
        <v>0</v>
      </c>
      <c r="F179" s="66" t="s">
        <v>16</v>
      </c>
    </row>
    <row r="180" spans="2:6">
      <c r="B180" s="64">
        <v>45230.526061886572</v>
      </c>
      <c r="C180" s="65">
        <v>70</v>
      </c>
      <c r="D180" s="59">
        <v>18.89</v>
      </c>
      <c r="E180" s="66" t="s">
        <v>0</v>
      </c>
      <c r="F180" s="66" t="s">
        <v>17</v>
      </c>
    </row>
    <row r="181" spans="2:6">
      <c r="B181" s="64">
        <v>45230.526061886572</v>
      </c>
      <c r="C181" s="65">
        <v>218</v>
      </c>
      <c r="D181" s="59">
        <v>18.899999999999999</v>
      </c>
      <c r="E181" s="66" t="s">
        <v>0</v>
      </c>
      <c r="F181" s="66" t="s">
        <v>15</v>
      </c>
    </row>
    <row r="182" spans="2:6">
      <c r="B182" s="64">
        <v>45230.526061921293</v>
      </c>
      <c r="C182" s="65">
        <v>42</v>
      </c>
      <c r="D182" s="59">
        <v>18.899999999999999</v>
      </c>
      <c r="E182" s="66" t="s">
        <v>0</v>
      </c>
      <c r="F182" s="66" t="s">
        <v>15</v>
      </c>
    </row>
    <row r="183" spans="2:6">
      <c r="B183" s="64">
        <v>45230.526061921293</v>
      </c>
      <c r="C183" s="65">
        <v>150</v>
      </c>
      <c r="D183" s="59">
        <v>18.899999999999999</v>
      </c>
      <c r="E183" s="66" t="s">
        <v>0</v>
      </c>
      <c r="F183" s="66" t="s">
        <v>15</v>
      </c>
    </row>
    <row r="184" spans="2:6">
      <c r="B184" s="64">
        <v>45230.526061956021</v>
      </c>
      <c r="C184" s="65">
        <v>28</v>
      </c>
      <c r="D184" s="59">
        <v>18.899999999999999</v>
      </c>
      <c r="E184" s="66" t="s">
        <v>0</v>
      </c>
      <c r="F184" s="66" t="s">
        <v>15</v>
      </c>
    </row>
    <row r="185" spans="2:6">
      <c r="B185" s="64">
        <v>45230.535798842589</v>
      </c>
      <c r="C185" s="65">
        <v>38</v>
      </c>
      <c r="D185" s="59">
        <v>18.899999999999999</v>
      </c>
      <c r="E185" s="66" t="s">
        <v>0</v>
      </c>
      <c r="F185" s="66" t="s">
        <v>16</v>
      </c>
    </row>
    <row r="186" spans="2:6">
      <c r="B186" s="64">
        <v>45230.535798842589</v>
      </c>
      <c r="C186" s="65">
        <v>35</v>
      </c>
      <c r="D186" s="59">
        <v>18.899999999999999</v>
      </c>
      <c r="E186" s="66" t="s">
        <v>0</v>
      </c>
      <c r="F186" s="66" t="s">
        <v>16</v>
      </c>
    </row>
    <row r="187" spans="2:6">
      <c r="B187" s="64">
        <v>45230.535798923614</v>
      </c>
      <c r="C187" s="65">
        <v>40</v>
      </c>
      <c r="D187" s="59">
        <v>18.899999999999999</v>
      </c>
      <c r="E187" s="66" t="s">
        <v>0</v>
      </c>
      <c r="F187" s="66" t="s">
        <v>15</v>
      </c>
    </row>
    <row r="188" spans="2:6">
      <c r="B188" s="64">
        <v>45230.535798923614</v>
      </c>
      <c r="C188" s="65">
        <v>70</v>
      </c>
      <c r="D188" s="59">
        <v>18.899999999999999</v>
      </c>
      <c r="E188" s="66" t="s">
        <v>0</v>
      </c>
      <c r="F188" s="66" t="s">
        <v>18</v>
      </c>
    </row>
    <row r="189" spans="2:6">
      <c r="B189" s="64">
        <v>45230.535798923614</v>
      </c>
      <c r="C189" s="65">
        <v>354</v>
      </c>
      <c r="D189" s="59">
        <v>18.899999999999999</v>
      </c>
      <c r="E189" s="66" t="s">
        <v>0</v>
      </c>
      <c r="F189" s="66" t="s">
        <v>15</v>
      </c>
    </row>
    <row r="190" spans="2:6">
      <c r="B190" s="64">
        <v>45230.535798958335</v>
      </c>
      <c r="C190" s="65">
        <v>18</v>
      </c>
      <c r="D190" s="59">
        <v>18.899999999999999</v>
      </c>
      <c r="E190" s="66" t="s">
        <v>0</v>
      </c>
      <c r="F190" s="66" t="s">
        <v>15</v>
      </c>
    </row>
    <row r="191" spans="2:6">
      <c r="B191" s="64">
        <v>45230.535798958335</v>
      </c>
      <c r="C191" s="65">
        <v>50</v>
      </c>
      <c r="D191" s="59">
        <v>18.899999999999999</v>
      </c>
      <c r="E191" s="66" t="s">
        <v>0</v>
      </c>
      <c r="F191" s="66" t="s">
        <v>15</v>
      </c>
    </row>
    <row r="192" spans="2:6">
      <c r="B192" s="64">
        <v>45230.535798993056</v>
      </c>
      <c r="C192" s="65">
        <v>24</v>
      </c>
      <c r="D192" s="59">
        <v>18.899999999999999</v>
      </c>
      <c r="E192" s="66" t="s">
        <v>0</v>
      </c>
      <c r="F192" s="66" t="s">
        <v>15</v>
      </c>
    </row>
    <row r="193" spans="2:6">
      <c r="B193" s="64">
        <v>45230.542684872686</v>
      </c>
      <c r="C193" s="65">
        <v>73</v>
      </c>
      <c r="D193" s="59">
        <v>18.87</v>
      </c>
      <c r="E193" s="66" t="s">
        <v>0</v>
      </c>
      <c r="F193" s="66" t="s">
        <v>17</v>
      </c>
    </row>
    <row r="194" spans="2:6">
      <c r="B194" s="64">
        <v>45230.542684872686</v>
      </c>
      <c r="C194" s="65">
        <v>73</v>
      </c>
      <c r="D194" s="59">
        <v>18.87</v>
      </c>
      <c r="E194" s="66" t="s">
        <v>0</v>
      </c>
      <c r="F194" s="66" t="s">
        <v>16</v>
      </c>
    </row>
    <row r="195" spans="2:6">
      <c r="B195" s="64">
        <v>45230.546713113428</v>
      </c>
      <c r="C195" s="65">
        <v>50</v>
      </c>
      <c r="D195" s="59">
        <v>18.89</v>
      </c>
      <c r="E195" s="66" t="s">
        <v>0</v>
      </c>
      <c r="F195" s="66" t="s">
        <v>15</v>
      </c>
    </row>
    <row r="196" spans="2:6">
      <c r="B196" s="64">
        <v>45230.546713113428</v>
      </c>
      <c r="C196" s="65">
        <v>22</v>
      </c>
      <c r="D196" s="59">
        <v>18.89</v>
      </c>
      <c r="E196" s="66" t="s">
        <v>0</v>
      </c>
      <c r="F196" s="66" t="s">
        <v>15</v>
      </c>
    </row>
    <row r="197" spans="2:6">
      <c r="B197" s="64">
        <v>45230.546713159725</v>
      </c>
      <c r="C197" s="65">
        <v>73</v>
      </c>
      <c r="D197" s="59">
        <v>18.88</v>
      </c>
      <c r="E197" s="66" t="s">
        <v>0</v>
      </c>
      <c r="F197" s="66" t="s">
        <v>16</v>
      </c>
    </row>
    <row r="198" spans="2:6">
      <c r="B198" s="64">
        <v>45230.546713159725</v>
      </c>
      <c r="C198" s="65">
        <v>234</v>
      </c>
      <c r="D198" s="59">
        <v>18.89</v>
      </c>
      <c r="E198" s="66" t="s">
        <v>0</v>
      </c>
      <c r="F198" s="66" t="s">
        <v>15</v>
      </c>
    </row>
    <row r="199" spans="2:6">
      <c r="B199" s="64">
        <v>45230.546713159725</v>
      </c>
      <c r="C199" s="65">
        <v>50</v>
      </c>
      <c r="D199" s="59">
        <v>18.89</v>
      </c>
      <c r="E199" s="66" t="s">
        <v>0</v>
      </c>
      <c r="F199" s="66" t="s">
        <v>15</v>
      </c>
    </row>
    <row r="200" spans="2:6">
      <c r="B200" s="64">
        <v>45230.546713194446</v>
      </c>
      <c r="C200" s="65">
        <v>155</v>
      </c>
      <c r="D200" s="59">
        <v>18.88</v>
      </c>
      <c r="E200" s="66" t="s">
        <v>0</v>
      </c>
      <c r="F200" s="66" t="s">
        <v>15</v>
      </c>
    </row>
    <row r="201" spans="2:6">
      <c r="B201" s="64">
        <v>45230.554290162036</v>
      </c>
      <c r="C201" s="65">
        <v>22</v>
      </c>
      <c r="D201" s="59">
        <v>18.89</v>
      </c>
      <c r="E201" s="66" t="s">
        <v>0</v>
      </c>
      <c r="F201" s="66" t="s">
        <v>15</v>
      </c>
    </row>
    <row r="202" spans="2:6">
      <c r="B202" s="64">
        <v>45230.554290196756</v>
      </c>
      <c r="C202" s="65">
        <v>15</v>
      </c>
      <c r="D202" s="59">
        <v>18.89</v>
      </c>
      <c r="E202" s="66" t="s">
        <v>0</v>
      </c>
      <c r="F202" s="66" t="s">
        <v>15</v>
      </c>
    </row>
    <row r="203" spans="2:6">
      <c r="B203" s="64">
        <v>45230.554290196756</v>
      </c>
      <c r="C203" s="65">
        <v>36</v>
      </c>
      <c r="D203" s="59">
        <v>18.89</v>
      </c>
      <c r="E203" s="66" t="s">
        <v>0</v>
      </c>
      <c r="F203" s="66" t="s">
        <v>15</v>
      </c>
    </row>
    <row r="204" spans="2:6">
      <c r="B204" s="64">
        <v>45230.554290243053</v>
      </c>
      <c r="C204" s="65">
        <v>132</v>
      </c>
      <c r="D204" s="59">
        <v>18.89</v>
      </c>
      <c r="E204" s="66" t="s">
        <v>0</v>
      </c>
      <c r="F204" s="66" t="s">
        <v>15</v>
      </c>
    </row>
    <row r="205" spans="2:6">
      <c r="B205" s="64">
        <v>45230.554290243053</v>
      </c>
      <c r="C205" s="65">
        <v>185</v>
      </c>
      <c r="D205" s="59">
        <v>18.89</v>
      </c>
      <c r="E205" s="66" t="s">
        <v>0</v>
      </c>
      <c r="F205" s="66" t="s">
        <v>15</v>
      </c>
    </row>
    <row r="206" spans="2:6">
      <c r="B206" s="64">
        <v>45230.554290243053</v>
      </c>
      <c r="C206" s="65">
        <v>121</v>
      </c>
      <c r="D206" s="59">
        <v>18.89</v>
      </c>
      <c r="E206" s="66" t="s">
        <v>0</v>
      </c>
      <c r="F206" s="66" t="s">
        <v>15</v>
      </c>
    </row>
    <row r="207" spans="2:6">
      <c r="B207" s="64">
        <v>45230.557568136574</v>
      </c>
      <c r="C207" s="65">
        <v>109</v>
      </c>
      <c r="D207" s="59">
        <v>18.88</v>
      </c>
      <c r="E207" s="66" t="s">
        <v>0</v>
      </c>
      <c r="F207" s="66" t="s">
        <v>15</v>
      </c>
    </row>
    <row r="208" spans="2:6">
      <c r="B208" s="64">
        <v>45230.559202002318</v>
      </c>
      <c r="C208" s="65">
        <v>23</v>
      </c>
      <c r="D208" s="59">
        <v>18.93</v>
      </c>
      <c r="E208" s="66" t="s">
        <v>0</v>
      </c>
      <c r="F208" s="66" t="s">
        <v>15</v>
      </c>
    </row>
    <row r="209" spans="2:6">
      <c r="B209" s="64">
        <v>45230.559202048615</v>
      </c>
      <c r="C209" s="65">
        <v>43</v>
      </c>
      <c r="D209" s="59">
        <v>18.93</v>
      </c>
      <c r="E209" s="66" t="s">
        <v>0</v>
      </c>
      <c r="F209" s="66" t="s">
        <v>15</v>
      </c>
    </row>
    <row r="210" spans="2:6">
      <c r="B210" s="64">
        <v>45230.559202048615</v>
      </c>
      <c r="C210" s="65">
        <v>150</v>
      </c>
      <c r="D210" s="59">
        <v>18.93</v>
      </c>
      <c r="E210" s="66" t="s">
        <v>0</v>
      </c>
      <c r="F210" s="66" t="s">
        <v>15</v>
      </c>
    </row>
    <row r="211" spans="2:6">
      <c r="B211" s="64">
        <v>45230.559202048615</v>
      </c>
      <c r="C211" s="65">
        <v>149</v>
      </c>
      <c r="D211" s="59">
        <v>18.93</v>
      </c>
      <c r="E211" s="66" t="s">
        <v>0</v>
      </c>
      <c r="F211" s="66" t="s">
        <v>15</v>
      </c>
    </row>
    <row r="212" spans="2:6">
      <c r="B212" s="64">
        <v>45230.559202083336</v>
      </c>
      <c r="C212" s="65">
        <v>51</v>
      </c>
      <c r="D212" s="59">
        <v>18.93</v>
      </c>
      <c r="E212" s="66" t="s">
        <v>0</v>
      </c>
      <c r="F212" s="66" t="s">
        <v>15</v>
      </c>
    </row>
    <row r="213" spans="2:6">
      <c r="B213" s="64">
        <v>45230.559326932867</v>
      </c>
      <c r="C213" s="65">
        <v>73</v>
      </c>
      <c r="D213" s="59">
        <v>18.920000000000002</v>
      </c>
      <c r="E213" s="66" t="s">
        <v>0</v>
      </c>
      <c r="F213" s="66" t="s">
        <v>16</v>
      </c>
    </row>
    <row r="214" spans="2:6">
      <c r="B214" s="64">
        <v>45230.565602164352</v>
      </c>
      <c r="C214" s="65">
        <v>6</v>
      </c>
      <c r="D214" s="59">
        <v>19.05</v>
      </c>
      <c r="E214" s="66" t="s">
        <v>0</v>
      </c>
      <c r="F214" s="66" t="s">
        <v>15</v>
      </c>
    </row>
    <row r="215" spans="2:6">
      <c r="B215" s="64">
        <v>45230.565602164352</v>
      </c>
      <c r="C215" s="65">
        <v>67</v>
      </c>
      <c r="D215" s="59">
        <v>19.05</v>
      </c>
      <c r="E215" s="66" t="s">
        <v>0</v>
      </c>
      <c r="F215" s="66" t="s">
        <v>15</v>
      </c>
    </row>
    <row r="216" spans="2:6">
      <c r="B216" s="64">
        <v>45230.565602233793</v>
      </c>
      <c r="C216" s="65">
        <v>12</v>
      </c>
      <c r="D216" s="59">
        <v>19.04</v>
      </c>
      <c r="E216" s="66" t="s">
        <v>0</v>
      </c>
      <c r="F216" s="66" t="s">
        <v>18</v>
      </c>
    </row>
    <row r="217" spans="2:6">
      <c r="B217" s="64">
        <v>45230.56560228009</v>
      </c>
      <c r="C217" s="65">
        <v>58</v>
      </c>
      <c r="D217" s="59">
        <v>19.04</v>
      </c>
      <c r="E217" s="66" t="s">
        <v>0</v>
      </c>
      <c r="F217" s="66" t="s">
        <v>18</v>
      </c>
    </row>
    <row r="218" spans="2:6">
      <c r="B218" s="64">
        <v>45230.565602314811</v>
      </c>
      <c r="C218" s="65">
        <v>15</v>
      </c>
      <c r="D218" s="59">
        <v>19.03</v>
      </c>
      <c r="E218" s="66" t="s">
        <v>0</v>
      </c>
      <c r="F218" s="66" t="s">
        <v>15</v>
      </c>
    </row>
    <row r="219" spans="2:6">
      <c r="B219" s="64">
        <v>45230.566061921294</v>
      </c>
      <c r="C219" s="65">
        <v>146</v>
      </c>
      <c r="D219" s="59">
        <v>19.02</v>
      </c>
      <c r="E219" s="66" t="s">
        <v>0</v>
      </c>
      <c r="F219" s="66" t="s">
        <v>16</v>
      </c>
    </row>
    <row r="220" spans="2:6">
      <c r="B220" s="64">
        <v>45230.566061956015</v>
      </c>
      <c r="C220" s="65">
        <v>40</v>
      </c>
      <c r="D220" s="59">
        <v>19.02</v>
      </c>
      <c r="E220" s="66" t="s">
        <v>0</v>
      </c>
      <c r="F220" s="66" t="s">
        <v>17</v>
      </c>
    </row>
    <row r="221" spans="2:6">
      <c r="B221" s="64">
        <v>45230.566061956015</v>
      </c>
      <c r="C221" s="65">
        <v>33</v>
      </c>
      <c r="D221" s="59">
        <v>19.02</v>
      </c>
      <c r="E221" s="66" t="s">
        <v>0</v>
      </c>
      <c r="F221" s="66" t="s">
        <v>17</v>
      </c>
    </row>
    <row r="222" spans="2:6">
      <c r="B222" s="64">
        <v>45230.566062002312</v>
      </c>
      <c r="C222" s="65">
        <v>58</v>
      </c>
      <c r="D222" s="59">
        <v>19.03</v>
      </c>
      <c r="E222" s="66" t="s">
        <v>0</v>
      </c>
      <c r="F222" s="66" t="s">
        <v>15</v>
      </c>
    </row>
    <row r="223" spans="2:6">
      <c r="B223" s="64">
        <v>45230.56606203704</v>
      </c>
      <c r="C223" s="65">
        <v>204</v>
      </c>
      <c r="D223" s="59">
        <v>19.03</v>
      </c>
      <c r="E223" s="66" t="s">
        <v>0</v>
      </c>
      <c r="F223" s="66" t="s">
        <v>15</v>
      </c>
    </row>
    <row r="224" spans="2:6">
      <c r="B224" s="64">
        <v>45230.570205937503</v>
      </c>
      <c r="C224" s="65">
        <v>88</v>
      </c>
      <c r="D224" s="59">
        <v>18.96</v>
      </c>
      <c r="E224" s="66" t="s">
        <v>0</v>
      </c>
      <c r="F224" s="66" t="s">
        <v>15</v>
      </c>
    </row>
    <row r="225" spans="2:6">
      <c r="B225" s="64">
        <v>45230.577819328704</v>
      </c>
      <c r="C225" s="65">
        <v>73</v>
      </c>
      <c r="D225" s="59">
        <v>18.93</v>
      </c>
      <c r="E225" s="66" t="s">
        <v>0</v>
      </c>
      <c r="F225" s="66" t="s">
        <v>16</v>
      </c>
    </row>
    <row r="226" spans="2:6">
      <c r="B226" s="64">
        <v>45230.577819409722</v>
      </c>
      <c r="C226" s="65">
        <v>73</v>
      </c>
      <c r="D226" s="59">
        <v>18.93</v>
      </c>
      <c r="E226" s="66" t="s">
        <v>0</v>
      </c>
      <c r="F226" s="66" t="s">
        <v>15</v>
      </c>
    </row>
    <row r="227" spans="2:6">
      <c r="B227" s="64">
        <v>45230.577819409722</v>
      </c>
      <c r="C227" s="65">
        <v>46</v>
      </c>
      <c r="D227" s="59">
        <v>18.93</v>
      </c>
      <c r="E227" s="66" t="s">
        <v>0</v>
      </c>
      <c r="F227" s="66" t="s">
        <v>15</v>
      </c>
    </row>
    <row r="228" spans="2:6">
      <c r="B228" s="64">
        <v>45230.577819444443</v>
      </c>
      <c r="C228" s="65">
        <v>27</v>
      </c>
      <c r="D228" s="59">
        <v>18.93</v>
      </c>
      <c r="E228" s="66" t="s">
        <v>0</v>
      </c>
      <c r="F228" s="66" t="s">
        <v>15</v>
      </c>
    </row>
    <row r="229" spans="2:6">
      <c r="B229" s="64">
        <v>45230.577819444443</v>
      </c>
      <c r="C229" s="65">
        <v>74</v>
      </c>
      <c r="D229" s="59">
        <v>18.93</v>
      </c>
      <c r="E229" s="66" t="s">
        <v>0</v>
      </c>
      <c r="F229" s="66" t="s">
        <v>15</v>
      </c>
    </row>
    <row r="230" spans="2:6">
      <c r="B230" s="64">
        <v>45230.577819479164</v>
      </c>
      <c r="C230" s="65">
        <v>49</v>
      </c>
      <c r="D230" s="59">
        <v>18.93</v>
      </c>
      <c r="E230" s="66" t="s">
        <v>0</v>
      </c>
      <c r="F230" s="66" t="s">
        <v>15</v>
      </c>
    </row>
    <row r="231" spans="2:6">
      <c r="B231" s="64">
        <v>45230.577819479164</v>
      </c>
      <c r="C231" s="65">
        <v>23</v>
      </c>
      <c r="D231" s="59">
        <v>18.93</v>
      </c>
      <c r="E231" s="66" t="s">
        <v>0</v>
      </c>
      <c r="F231" s="66" t="s">
        <v>15</v>
      </c>
    </row>
    <row r="232" spans="2:6">
      <c r="B232" s="64">
        <v>45230.58219922454</v>
      </c>
      <c r="C232" s="65">
        <v>44</v>
      </c>
      <c r="D232" s="59">
        <v>18.920000000000002</v>
      </c>
      <c r="E232" s="66" t="s">
        <v>0</v>
      </c>
      <c r="F232" s="66" t="s">
        <v>15</v>
      </c>
    </row>
    <row r="233" spans="2:6">
      <c r="B233" s="64">
        <v>45230.58219927083</v>
      </c>
      <c r="C233" s="65">
        <v>29</v>
      </c>
      <c r="D233" s="59">
        <v>18.920000000000002</v>
      </c>
      <c r="E233" s="66" t="s">
        <v>0</v>
      </c>
      <c r="F233" s="66" t="s">
        <v>15</v>
      </c>
    </row>
    <row r="234" spans="2:6">
      <c r="B234" s="64">
        <v>45230.582199305558</v>
      </c>
      <c r="C234" s="65">
        <v>11</v>
      </c>
      <c r="D234" s="59">
        <v>18.920000000000002</v>
      </c>
      <c r="E234" s="66" t="s">
        <v>0</v>
      </c>
      <c r="F234" s="66" t="s">
        <v>15</v>
      </c>
    </row>
    <row r="235" spans="2:6">
      <c r="B235" s="64">
        <v>45230.582199340279</v>
      </c>
      <c r="C235" s="65">
        <v>62</v>
      </c>
      <c r="D235" s="59">
        <v>18.920000000000002</v>
      </c>
      <c r="E235" s="66" t="s">
        <v>0</v>
      </c>
      <c r="F235" s="66" t="s">
        <v>15</v>
      </c>
    </row>
    <row r="236" spans="2:6">
      <c r="B236" s="64">
        <v>45230.586377627318</v>
      </c>
      <c r="C236" s="65">
        <v>21</v>
      </c>
      <c r="D236" s="59">
        <v>18.93</v>
      </c>
      <c r="E236" s="66" t="s">
        <v>0</v>
      </c>
      <c r="F236" s="66" t="s">
        <v>15</v>
      </c>
    </row>
    <row r="237" spans="2:6">
      <c r="B237" s="64">
        <v>45230.586377627318</v>
      </c>
      <c r="C237" s="65">
        <v>73</v>
      </c>
      <c r="D237" s="59">
        <v>18.93</v>
      </c>
      <c r="E237" s="66" t="s">
        <v>0</v>
      </c>
      <c r="F237" s="66" t="s">
        <v>15</v>
      </c>
    </row>
    <row r="238" spans="2:6">
      <c r="B238" s="64">
        <v>45230.586377627318</v>
      </c>
      <c r="C238" s="65">
        <v>52</v>
      </c>
      <c r="D238" s="59">
        <v>18.93</v>
      </c>
      <c r="E238" s="66" t="s">
        <v>0</v>
      </c>
      <c r="F238" s="66" t="s">
        <v>15</v>
      </c>
    </row>
    <row r="239" spans="2:6">
      <c r="B239" s="64">
        <v>45230.586377662039</v>
      </c>
      <c r="C239" s="65">
        <v>12</v>
      </c>
      <c r="D239" s="59">
        <v>18.93</v>
      </c>
      <c r="E239" s="66" t="s">
        <v>0</v>
      </c>
      <c r="F239" s="66" t="s">
        <v>15</v>
      </c>
    </row>
    <row r="240" spans="2:6">
      <c r="B240" s="64">
        <v>45230.586377662039</v>
      </c>
      <c r="C240" s="65">
        <v>61</v>
      </c>
      <c r="D240" s="59">
        <v>18.93</v>
      </c>
      <c r="E240" s="66" t="s">
        <v>0</v>
      </c>
      <c r="F240" s="66" t="s">
        <v>15</v>
      </c>
    </row>
    <row r="241" spans="2:6">
      <c r="B241" s="64">
        <v>45230.58637769676</v>
      </c>
      <c r="C241" s="65">
        <v>59</v>
      </c>
      <c r="D241" s="59">
        <v>18.920000000000002</v>
      </c>
      <c r="E241" s="66" t="s">
        <v>0</v>
      </c>
      <c r="F241" s="66" t="s">
        <v>15</v>
      </c>
    </row>
    <row r="242" spans="2:6">
      <c r="B242" s="64">
        <v>45230.586390393517</v>
      </c>
      <c r="C242" s="65">
        <v>78</v>
      </c>
      <c r="D242" s="59">
        <v>18.920000000000002</v>
      </c>
      <c r="E242" s="66" t="s">
        <v>0</v>
      </c>
      <c r="F242" s="66" t="s">
        <v>15</v>
      </c>
    </row>
    <row r="243" spans="2:6">
      <c r="B243" s="64">
        <v>45230.59419822917</v>
      </c>
      <c r="C243" s="65">
        <v>73</v>
      </c>
      <c r="D243" s="59">
        <v>18.96</v>
      </c>
      <c r="E243" s="66" t="s">
        <v>0</v>
      </c>
      <c r="F243" s="66" t="s">
        <v>16</v>
      </c>
    </row>
    <row r="244" spans="2:6">
      <c r="B244" s="64">
        <v>45230.59419822917</v>
      </c>
      <c r="C244" s="65">
        <v>73</v>
      </c>
      <c r="D244" s="59">
        <v>18.96</v>
      </c>
      <c r="E244" s="66" t="s">
        <v>0</v>
      </c>
      <c r="F244" s="66" t="s">
        <v>16</v>
      </c>
    </row>
    <row r="245" spans="2:6">
      <c r="B245" s="64">
        <v>45230.594198298611</v>
      </c>
      <c r="C245" s="65">
        <v>82</v>
      </c>
      <c r="D245" s="59">
        <v>18.96</v>
      </c>
      <c r="E245" s="66" t="s">
        <v>0</v>
      </c>
      <c r="F245" s="66" t="s">
        <v>15</v>
      </c>
    </row>
    <row r="246" spans="2:6">
      <c r="B246" s="64">
        <v>45230.594198344908</v>
      </c>
      <c r="C246" s="65">
        <v>14</v>
      </c>
      <c r="D246" s="59">
        <v>18.96</v>
      </c>
      <c r="E246" s="66" t="s">
        <v>0</v>
      </c>
      <c r="F246" s="66" t="s">
        <v>15</v>
      </c>
    </row>
    <row r="247" spans="2:6">
      <c r="B247" s="64">
        <v>45230.594198344908</v>
      </c>
      <c r="C247" s="65">
        <v>73</v>
      </c>
      <c r="D247" s="59">
        <v>18.96</v>
      </c>
      <c r="E247" s="66" t="s">
        <v>0</v>
      </c>
      <c r="F247" s="66" t="s">
        <v>15</v>
      </c>
    </row>
    <row r="248" spans="2:6">
      <c r="B248" s="64">
        <v>45230.594198692132</v>
      </c>
      <c r="C248" s="65">
        <v>29</v>
      </c>
      <c r="D248" s="59">
        <v>18.96</v>
      </c>
      <c r="E248" s="66" t="s">
        <v>0</v>
      </c>
      <c r="F248" s="66" t="s">
        <v>15</v>
      </c>
    </row>
    <row r="249" spans="2:6">
      <c r="B249" s="64">
        <v>45230.594198726852</v>
      </c>
      <c r="C249" s="65">
        <v>30</v>
      </c>
      <c r="D249" s="59">
        <v>18.96</v>
      </c>
      <c r="E249" s="66" t="s">
        <v>0</v>
      </c>
      <c r="F249" s="66" t="s">
        <v>15</v>
      </c>
    </row>
    <row r="250" spans="2:6">
      <c r="B250" s="64">
        <v>45230.594198761573</v>
      </c>
      <c r="C250" s="65">
        <v>73</v>
      </c>
      <c r="D250" s="59">
        <v>18.96</v>
      </c>
      <c r="E250" s="66" t="s">
        <v>0</v>
      </c>
      <c r="F250" s="66" t="s">
        <v>15</v>
      </c>
    </row>
    <row r="251" spans="2:6">
      <c r="B251" s="64">
        <v>45230.596849849535</v>
      </c>
      <c r="C251" s="65">
        <v>73</v>
      </c>
      <c r="D251" s="59">
        <v>18.95</v>
      </c>
      <c r="E251" s="66" t="s">
        <v>0</v>
      </c>
      <c r="F251" s="66" t="s">
        <v>15</v>
      </c>
    </row>
    <row r="252" spans="2:6">
      <c r="B252" s="64">
        <v>45230.596849884256</v>
      </c>
      <c r="C252" s="65">
        <v>7</v>
      </c>
      <c r="D252" s="59">
        <v>18.95</v>
      </c>
      <c r="E252" s="66" t="s">
        <v>0</v>
      </c>
      <c r="F252" s="66" t="s">
        <v>15</v>
      </c>
    </row>
    <row r="253" spans="2:6">
      <c r="B253" s="64">
        <v>45230.59921443287</v>
      </c>
      <c r="C253" s="65">
        <v>73</v>
      </c>
      <c r="D253" s="59">
        <v>18.96</v>
      </c>
      <c r="E253" s="66" t="s">
        <v>0</v>
      </c>
      <c r="F253" s="66" t="s">
        <v>16</v>
      </c>
    </row>
    <row r="254" spans="2:6">
      <c r="B254" s="64">
        <v>45230.599214467591</v>
      </c>
      <c r="C254" s="65">
        <v>66</v>
      </c>
      <c r="D254" s="59">
        <v>18.96</v>
      </c>
      <c r="E254" s="66" t="s">
        <v>0</v>
      </c>
      <c r="F254" s="66" t="s">
        <v>15</v>
      </c>
    </row>
    <row r="255" spans="2:6">
      <c r="B255" s="64">
        <v>45230.602648842592</v>
      </c>
      <c r="C255" s="65">
        <v>73</v>
      </c>
      <c r="D255" s="59">
        <v>18.95</v>
      </c>
      <c r="E255" s="66" t="s">
        <v>0</v>
      </c>
      <c r="F255" s="66" t="s">
        <v>15</v>
      </c>
    </row>
    <row r="256" spans="2:6">
      <c r="B256" s="64">
        <v>45230.602648877313</v>
      </c>
      <c r="C256" s="65">
        <v>3</v>
      </c>
      <c r="D256" s="59">
        <v>18.95</v>
      </c>
      <c r="E256" s="66" t="s">
        <v>0</v>
      </c>
      <c r="F256" s="66" t="s">
        <v>15</v>
      </c>
    </row>
    <row r="257" spans="2:6">
      <c r="B257" s="64">
        <v>45230.611463159723</v>
      </c>
      <c r="C257" s="65">
        <v>70</v>
      </c>
      <c r="D257" s="59">
        <v>19.02</v>
      </c>
      <c r="E257" s="66" t="s">
        <v>0</v>
      </c>
      <c r="F257" s="66" t="s">
        <v>15</v>
      </c>
    </row>
    <row r="258" spans="2:6">
      <c r="B258" s="64">
        <v>45230.612573148152</v>
      </c>
      <c r="C258" s="65">
        <v>73</v>
      </c>
      <c r="D258" s="59">
        <v>19.02</v>
      </c>
      <c r="E258" s="66" t="s">
        <v>0</v>
      </c>
      <c r="F258" s="66" t="s">
        <v>15</v>
      </c>
    </row>
    <row r="259" spans="2:6">
      <c r="B259" s="64">
        <v>45230.616099039355</v>
      </c>
      <c r="C259" s="65">
        <v>29</v>
      </c>
      <c r="D259" s="59">
        <v>19.059999999999999</v>
      </c>
      <c r="E259" s="66" t="s">
        <v>0</v>
      </c>
      <c r="F259" s="66" t="s">
        <v>17</v>
      </c>
    </row>
    <row r="260" spans="2:6">
      <c r="B260" s="64">
        <v>45230.616099074075</v>
      </c>
      <c r="C260" s="65">
        <v>44</v>
      </c>
      <c r="D260" s="59">
        <v>19.059999999999999</v>
      </c>
      <c r="E260" s="66" t="s">
        <v>0</v>
      </c>
      <c r="F260" s="66" t="s">
        <v>17</v>
      </c>
    </row>
    <row r="261" spans="2:6">
      <c r="B261" s="64">
        <v>45230.616099155093</v>
      </c>
      <c r="C261" s="65">
        <v>93</v>
      </c>
      <c r="D261" s="59">
        <v>19.059999999999999</v>
      </c>
      <c r="E261" s="66" t="s">
        <v>0</v>
      </c>
      <c r="F261" s="66" t="s">
        <v>15</v>
      </c>
    </row>
    <row r="262" spans="2:6">
      <c r="B262" s="64">
        <v>45230.616099189814</v>
      </c>
      <c r="C262" s="65">
        <v>350</v>
      </c>
      <c r="D262" s="59">
        <v>19.059999999999999</v>
      </c>
      <c r="E262" s="66" t="s">
        <v>0</v>
      </c>
      <c r="F262" s="66" t="s">
        <v>15</v>
      </c>
    </row>
    <row r="263" spans="2:6">
      <c r="B263" s="64">
        <v>45230.616099224535</v>
      </c>
      <c r="C263" s="65">
        <v>68</v>
      </c>
      <c r="D263" s="59">
        <v>19.059999999999999</v>
      </c>
      <c r="E263" s="66" t="s">
        <v>0</v>
      </c>
      <c r="F263" s="66" t="s">
        <v>15</v>
      </c>
    </row>
    <row r="264" spans="2:6">
      <c r="B264" s="64">
        <v>45230.616099270832</v>
      </c>
      <c r="C264" s="65">
        <v>44</v>
      </c>
      <c r="D264" s="59">
        <v>19.05</v>
      </c>
      <c r="E264" s="66" t="s">
        <v>0</v>
      </c>
      <c r="F264" s="66" t="s">
        <v>16</v>
      </c>
    </row>
    <row r="265" spans="2:6">
      <c r="B265" s="64">
        <v>45230.616100347223</v>
      </c>
      <c r="C265" s="65">
        <v>70</v>
      </c>
      <c r="D265" s="59">
        <v>19.059999999999999</v>
      </c>
      <c r="E265" s="66" t="s">
        <v>0</v>
      </c>
      <c r="F265" s="66" t="s">
        <v>18</v>
      </c>
    </row>
    <row r="266" spans="2:6">
      <c r="B266" s="64">
        <v>45230.616181018515</v>
      </c>
      <c r="C266" s="65">
        <v>102</v>
      </c>
      <c r="D266" s="59">
        <v>19.05</v>
      </c>
      <c r="E266" s="66" t="s">
        <v>0</v>
      </c>
      <c r="F266" s="66" t="s">
        <v>16</v>
      </c>
    </row>
    <row r="267" spans="2:6">
      <c r="B267" s="64">
        <v>45230.61993202546</v>
      </c>
      <c r="C267" s="65">
        <v>73</v>
      </c>
      <c r="D267" s="59">
        <v>19.07</v>
      </c>
      <c r="E267" s="66" t="s">
        <v>0</v>
      </c>
      <c r="F267" s="66" t="s">
        <v>16</v>
      </c>
    </row>
    <row r="268" spans="2:6">
      <c r="B268" s="64">
        <v>45230.619932141206</v>
      </c>
      <c r="C268" s="65">
        <v>219</v>
      </c>
      <c r="D268" s="59">
        <v>19.07</v>
      </c>
      <c r="E268" s="66" t="s">
        <v>0</v>
      </c>
      <c r="F268" s="66" t="s">
        <v>15</v>
      </c>
    </row>
    <row r="269" spans="2:6">
      <c r="B269" s="64">
        <v>45230.619932175927</v>
      </c>
      <c r="C269" s="65">
        <v>73</v>
      </c>
      <c r="D269" s="59">
        <v>19.07</v>
      </c>
      <c r="E269" s="66" t="s">
        <v>0</v>
      </c>
      <c r="F269" s="66" t="s">
        <v>15</v>
      </c>
    </row>
    <row r="270" spans="2:6">
      <c r="B270" s="64">
        <v>45230.619932210648</v>
      </c>
      <c r="C270" s="65">
        <v>146</v>
      </c>
      <c r="D270" s="59">
        <v>19.07</v>
      </c>
      <c r="E270" s="66" t="s">
        <v>0</v>
      </c>
      <c r="F270" s="66" t="s">
        <v>15</v>
      </c>
    </row>
    <row r="271" spans="2:6">
      <c r="B271" s="64">
        <v>45230.627051388889</v>
      </c>
      <c r="C271" s="65">
        <v>38</v>
      </c>
      <c r="D271" s="59">
        <v>19.12</v>
      </c>
      <c r="E271" s="66" t="s">
        <v>0</v>
      </c>
      <c r="F271" s="66" t="s">
        <v>16</v>
      </c>
    </row>
    <row r="272" spans="2:6">
      <c r="B272" s="64">
        <v>45230.627051388889</v>
      </c>
      <c r="C272" s="65">
        <v>35</v>
      </c>
      <c r="D272" s="59">
        <v>19.12</v>
      </c>
      <c r="E272" s="66" t="s">
        <v>0</v>
      </c>
      <c r="F272" s="66" t="s">
        <v>16</v>
      </c>
    </row>
    <row r="273" spans="2:6">
      <c r="B273" s="64">
        <v>45230.627051423609</v>
      </c>
      <c r="C273" s="65">
        <v>146</v>
      </c>
      <c r="D273" s="59">
        <v>19.12</v>
      </c>
      <c r="E273" s="66" t="s">
        <v>0</v>
      </c>
      <c r="F273" s="66" t="s">
        <v>15</v>
      </c>
    </row>
    <row r="274" spans="2:6">
      <c r="B274" s="64">
        <v>45230.627051469906</v>
      </c>
      <c r="C274" s="65">
        <v>365</v>
      </c>
      <c r="D274" s="59">
        <v>19.12</v>
      </c>
      <c r="E274" s="66" t="s">
        <v>0</v>
      </c>
      <c r="F274" s="66" t="s">
        <v>15</v>
      </c>
    </row>
    <row r="275" spans="2:6">
      <c r="B275" s="64">
        <v>45230.628883449077</v>
      </c>
      <c r="C275" s="65">
        <v>73</v>
      </c>
      <c r="D275" s="59">
        <v>19.12</v>
      </c>
      <c r="E275" s="66" t="s">
        <v>0</v>
      </c>
      <c r="F275" s="66" t="s">
        <v>16</v>
      </c>
    </row>
    <row r="276" spans="2:6">
      <c r="B276" s="64">
        <v>45230.628883530095</v>
      </c>
      <c r="C276" s="65">
        <v>146</v>
      </c>
      <c r="D276" s="59">
        <v>19.12</v>
      </c>
      <c r="E276" s="66" t="s">
        <v>0</v>
      </c>
      <c r="F276" s="66" t="s">
        <v>15</v>
      </c>
    </row>
    <row r="277" spans="2:6">
      <c r="B277" s="64">
        <v>45230.629666319444</v>
      </c>
      <c r="C277" s="65">
        <v>70</v>
      </c>
      <c r="D277" s="59">
        <v>19.100000000000001</v>
      </c>
      <c r="E277" s="66" t="s">
        <v>0</v>
      </c>
      <c r="F277" s="66" t="s">
        <v>15</v>
      </c>
    </row>
    <row r="278" spans="2:6">
      <c r="B278" s="64">
        <v>45230.629666354165</v>
      </c>
      <c r="C278" s="65">
        <v>3</v>
      </c>
      <c r="D278" s="59">
        <v>19.100000000000001</v>
      </c>
      <c r="E278" s="66" t="s">
        <v>0</v>
      </c>
      <c r="F278" s="66" t="s">
        <v>15</v>
      </c>
    </row>
    <row r="279" spans="2:6">
      <c r="B279" s="64">
        <v>45230.63053047454</v>
      </c>
      <c r="C279" s="65">
        <v>63</v>
      </c>
      <c r="D279" s="59">
        <v>19.09</v>
      </c>
      <c r="E279" s="66" t="s">
        <v>0</v>
      </c>
      <c r="F279" s="66" t="s">
        <v>17</v>
      </c>
    </row>
    <row r="280" spans="2:6">
      <c r="B280" s="64">
        <v>45230.63053047454</v>
      </c>
      <c r="C280" s="65">
        <v>10</v>
      </c>
      <c r="D280" s="59">
        <v>19.09</v>
      </c>
      <c r="E280" s="66" t="s">
        <v>0</v>
      </c>
      <c r="F280" s="66" t="s">
        <v>17</v>
      </c>
    </row>
    <row r="281" spans="2:6">
      <c r="B281" s="64">
        <v>45230.63687091435</v>
      </c>
      <c r="C281" s="65">
        <v>70</v>
      </c>
      <c r="D281" s="59">
        <v>19.07</v>
      </c>
      <c r="E281" s="66" t="s">
        <v>0</v>
      </c>
      <c r="F281" s="66" t="s">
        <v>18</v>
      </c>
    </row>
    <row r="282" spans="2:6">
      <c r="B282" s="64">
        <v>45230.636870949071</v>
      </c>
      <c r="C282" s="65">
        <v>73</v>
      </c>
      <c r="D282" s="59">
        <v>19.07</v>
      </c>
      <c r="E282" s="66" t="s">
        <v>0</v>
      </c>
      <c r="F282" s="66" t="s">
        <v>16</v>
      </c>
    </row>
    <row r="283" spans="2:6">
      <c r="B283" s="64">
        <v>45230.636870983799</v>
      </c>
      <c r="C283" s="65">
        <v>73</v>
      </c>
      <c r="D283" s="59">
        <v>19.07</v>
      </c>
      <c r="E283" s="66" t="s">
        <v>0</v>
      </c>
      <c r="F283" s="66" t="s">
        <v>15</v>
      </c>
    </row>
    <row r="284" spans="2:6">
      <c r="B284" s="64">
        <v>45230.636871030096</v>
      </c>
      <c r="C284" s="65">
        <v>45</v>
      </c>
      <c r="D284" s="59">
        <v>19.07</v>
      </c>
      <c r="E284" s="66" t="s">
        <v>0</v>
      </c>
      <c r="F284" s="66" t="s">
        <v>15</v>
      </c>
    </row>
    <row r="285" spans="2:6">
      <c r="B285" s="64">
        <v>45230.636871064817</v>
      </c>
      <c r="C285" s="65">
        <v>28</v>
      </c>
      <c r="D285" s="59">
        <v>19.07</v>
      </c>
      <c r="E285" s="66" t="s">
        <v>0</v>
      </c>
      <c r="F285" s="66" t="s">
        <v>15</v>
      </c>
    </row>
    <row r="286" spans="2:6">
      <c r="B286" s="64">
        <v>45230.636871099538</v>
      </c>
      <c r="C286" s="65">
        <v>6</v>
      </c>
      <c r="D286" s="59">
        <v>19.07</v>
      </c>
      <c r="E286" s="66" t="s">
        <v>0</v>
      </c>
      <c r="F286" s="66" t="s">
        <v>15</v>
      </c>
    </row>
    <row r="287" spans="2:6">
      <c r="B287" s="64">
        <v>45230.636871145834</v>
      </c>
      <c r="C287" s="65">
        <v>67</v>
      </c>
      <c r="D287" s="59">
        <v>19.07</v>
      </c>
      <c r="E287" s="66" t="s">
        <v>0</v>
      </c>
      <c r="F287" s="66" t="s">
        <v>15</v>
      </c>
    </row>
    <row r="288" spans="2:6">
      <c r="B288" s="64">
        <v>45230.636871145834</v>
      </c>
      <c r="C288" s="65">
        <v>73</v>
      </c>
      <c r="D288" s="59">
        <v>19.07</v>
      </c>
      <c r="E288" s="66" t="s">
        <v>0</v>
      </c>
      <c r="F288" s="66" t="s">
        <v>15</v>
      </c>
    </row>
    <row r="289" spans="2:6">
      <c r="B289" s="64">
        <v>45230.636871180555</v>
      </c>
      <c r="C289" s="65">
        <v>73</v>
      </c>
      <c r="D289" s="59">
        <v>19.07</v>
      </c>
      <c r="E289" s="66" t="s">
        <v>0</v>
      </c>
      <c r="F289" s="66" t="s">
        <v>15</v>
      </c>
    </row>
    <row r="290" spans="2:6">
      <c r="B290" s="64">
        <v>45230.638195983796</v>
      </c>
      <c r="C290" s="65">
        <v>73</v>
      </c>
      <c r="D290" s="59">
        <v>19.09</v>
      </c>
      <c r="E290" s="66" t="s">
        <v>0</v>
      </c>
      <c r="F290" s="66" t="s">
        <v>15</v>
      </c>
    </row>
    <row r="291" spans="2:6">
      <c r="B291" s="64">
        <v>45230.638196030093</v>
      </c>
      <c r="C291" s="65">
        <v>48</v>
      </c>
      <c r="D291" s="59">
        <v>19.09</v>
      </c>
      <c r="E291" s="66" t="s">
        <v>0</v>
      </c>
      <c r="F291" s="66" t="s">
        <v>15</v>
      </c>
    </row>
    <row r="292" spans="2:6">
      <c r="B292" s="64">
        <v>45230.638196064814</v>
      </c>
      <c r="C292" s="65">
        <v>25</v>
      </c>
      <c r="D292" s="59">
        <v>19.09</v>
      </c>
      <c r="E292" s="66" t="s">
        <v>0</v>
      </c>
      <c r="F292" s="66" t="s">
        <v>15</v>
      </c>
    </row>
    <row r="293" spans="2:6">
      <c r="B293" s="64">
        <v>45230.638196099535</v>
      </c>
      <c r="C293" s="65">
        <v>57</v>
      </c>
      <c r="D293" s="59">
        <v>19.079999999999998</v>
      </c>
      <c r="E293" s="66" t="s">
        <v>0</v>
      </c>
      <c r="F293" s="66" t="s">
        <v>15</v>
      </c>
    </row>
    <row r="294" spans="2:6">
      <c r="B294" s="64">
        <v>45230.638196145832</v>
      </c>
      <c r="C294" s="65">
        <v>14</v>
      </c>
      <c r="D294" s="59">
        <v>19.079999999999998</v>
      </c>
      <c r="E294" s="66" t="s">
        <v>0</v>
      </c>
      <c r="F294" s="66" t="s">
        <v>15</v>
      </c>
    </row>
    <row r="295" spans="2:6">
      <c r="B295" s="64">
        <v>45230.645102662034</v>
      </c>
      <c r="C295" s="65">
        <v>6</v>
      </c>
      <c r="D295" s="59">
        <v>19.079999999999998</v>
      </c>
      <c r="E295" s="66" t="s">
        <v>0</v>
      </c>
      <c r="F295" s="66" t="s">
        <v>16</v>
      </c>
    </row>
    <row r="296" spans="2:6">
      <c r="B296" s="64">
        <v>45230.645102696762</v>
      </c>
      <c r="C296" s="65">
        <v>33</v>
      </c>
      <c r="D296" s="59">
        <v>19.079999999999998</v>
      </c>
      <c r="E296" s="66" t="s">
        <v>0</v>
      </c>
      <c r="F296" s="66" t="s">
        <v>16</v>
      </c>
    </row>
    <row r="297" spans="2:6">
      <c r="B297" s="64">
        <v>45230.645102743052</v>
      </c>
      <c r="C297" s="65">
        <v>67</v>
      </c>
      <c r="D297" s="59">
        <v>19.079999999999998</v>
      </c>
      <c r="E297" s="66" t="s">
        <v>0</v>
      </c>
      <c r="F297" s="66" t="s">
        <v>16</v>
      </c>
    </row>
    <row r="298" spans="2:6">
      <c r="B298" s="64">
        <v>45230.64510277778</v>
      </c>
      <c r="C298" s="65">
        <v>40</v>
      </c>
      <c r="D298" s="59">
        <v>19.079999999999998</v>
      </c>
      <c r="E298" s="66" t="s">
        <v>0</v>
      </c>
      <c r="F298" s="66" t="s">
        <v>16</v>
      </c>
    </row>
    <row r="299" spans="2:6">
      <c r="B299" s="64">
        <v>45230.645102812501</v>
      </c>
      <c r="C299" s="65">
        <v>73</v>
      </c>
      <c r="D299" s="59">
        <v>19.079999999999998</v>
      </c>
      <c r="E299" s="66" t="s">
        <v>0</v>
      </c>
      <c r="F299" s="66" t="s">
        <v>15</v>
      </c>
    </row>
    <row r="300" spans="2:6">
      <c r="B300" s="64">
        <v>45230.645102858798</v>
      </c>
      <c r="C300" s="65">
        <v>29</v>
      </c>
      <c r="D300" s="59">
        <v>19.079999999999998</v>
      </c>
      <c r="E300" s="66" t="s">
        <v>0</v>
      </c>
      <c r="F300" s="66" t="s">
        <v>15</v>
      </c>
    </row>
    <row r="301" spans="2:6">
      <c r="B301" s="64">
        <v>45230.645102858798</v>
      </c>
      <c r="C301" s="65">
        <v>2</v>
      </c>
      <c r="D301" s="59">
        <v>19.079999999999998</v>
      </c>
      <c r="E301" s="66" t="s">
        <v>0</v>
      </c>
      <c r="F301" s="66" t="s">
        <v>15</v>
      </c>
    </row>
    <row r="302" spans="2:6">
      <c r="B302" s="64">
        <v>45230.645102893519</v>
      </c>
      <c r="C302" s="65">
        <v>44</v>
      </c>
      <c r="D302" s="59">
        <v>19.079999999999998</v>
      </c>
      <c r="E302" s="66" t="s">
        <v>0</v>
      </c>
      <c r="F302" s="66" t="s">
        <v>15</v>
      </c>
    </row>
    <row r="303" spans="2:6">
      <c r="B303" s="64">
        <v>45230.645102974537</v>
      </c>
      <c r="C303" s="65">
        <v>62</v>
      </c>
      <c r="D303" s="59">
        <v>19.079999999999998</v>
      </c>
      <c r="E303" s="66" t="s">
        <v>0</v>
      </c>
      <c r="F303" s="66" t="s">
        <v>15</v>
      </c>
    </row>
    <row r="304" spans="2:6">
      <c r="B304" s="64">
        <v>45230.645103009258</v>
      </c>
      <c r="C304" s="65">
        <v>95</v>
      </c>
      <c r="D304" s="59">
        <v>19.079999999999998</v>
      </c>
      <c r="E304" s="66" t="s">
        <v>0</v>
      </c>
      <c r="F304" s="66" t="s">
        <v>15</v>
      </c>
    </row>
    <row r="305" spans="2:6">
      <c r="B305" s="64">
        <v>45230.645103043978</v>
      </c>
      <c r="C305" s="65">
        <v>62</v>
      </c>
      <c r="D305" s="59">
        <v>19.079999999999998</v>
      </c>
      <c r="E305" s="66" t="s">
        <v>0</v>
      </c>
      <c r="F305" s="66" t="s">
        <v>15</v>
      </c>
    </row>
    <row r="306" spans="2:6">
      <c r="B306" s="64">
        <v>45230.645103090275</v>
      </c>
      <c r="C306" s="65">
        <v>35</v>
      </c>
      <c r="D306" s="59">
        <v>19.079999999999998</v>
      </c>
      <c r="E306" s="66" t="s">
        <v>0</v>
      </c>
      <c r="F306" s="66" t="s">
        <v>15</v>
      </c>
    </row>
    <row r="307" spans="2:6">
      <c r="B307" s="64">
        <v>45230.645103090275</v>
      </c>
      <c r="C307" s="65">
        <v>38</v>
      </c>
      <c r="D307" s="59">
        <v>19.079999999999998</v>
      </c>
      <c r="E307" s="66" t="s">
        <v>0</v>
      </c>
      <c r="F307" s="66" t="s">
        <v>15</v>
      </c>
    </row>
    <row r="308" spans="2:6">
      <c r="B308" s="64">
        <v>45230.645103159724</v>
      </c>
      <c r="C308" s="65">
        <v>67</v>
      </c>
      <c r="D308" s="59">
        <v>19.059999999999999</v>
      </c>
      <c r="E308" s="66" t="s">
        <v>0</v>
      </c>
      <c r="F308" s="66" t="s">
        <v>15</v>
      </c>
    </row>
    <row r="309" spans="2:6">
      <c r="B309" s="64">
        <v>45230.649583831022</v>
      </c>
      <c r="C309" s="65">
        <v>17</v>
      </c>
      <c r="D309" s="59">
        <v>19.03</v>
      </c>
      <c r="E309" s="66" t="s">
        <v>0</v>
      </c>
      <c r="F309" s="66" t="s">
        <v>15</v>
      </c>
    </row>
    <row r="310" spans="2:6">
      <c r="B310" s="64">
        <v>45230.649583877312</v>
      </c>
      <c r="C310" s="65">
        <v>47</v>
      </c>
      <c r="D310" s="59">
        <v>19.03</v>
      </c>
      <c r="E310" s="66" t="s">
        <v>0</v>
      </c>
      <c r="F310" s="66" t="s">
        <v>15</v>
      </c>
    </row>
    <row r="311" spans="2:6">
      <c r="B311" s="64">
        <v>45230.649583877312</v>
      </c>
      <c r="C311" s="65">
        <v>62</v>
      </c>
      <c r="D311" s="59">
        <v>19.03</v>
      </c>
      <c r="E311" s="66" t="s">
        <v>0</v>
      </c>
      <c r="F311" s="66" t="s">
        <v>15</v>
      </c>
    </row>
    <row r="312" spans="2:6">
      <c r="B312" s="64">
        <v>45230.64961508102</v>
      </c>
      <c r="C312" s="65">
        <v>20</v>
      </c>
      <c r="D312" s="59">
        <v>19.02</v>
      </c>
      <c r="E312" s="66" t="s">
        <v>0</v>
      </c>
      <c r="F312" s="66" t="s">
        <v>15</v>
      </c>
    </row>
    <row r="313" spans="2:6">
      <c r="B313" s="64">
        <v>45230.64961508102</v>
      </c>
      <c r="C313" s="65">
        <v>6</v>
      </c>
      <c r="D313" s="59">
        <v>19.02</v>
      </c>
      <c r="E313" s="66" t="s">
        <v>0</v>
      </c>
      <c r="F313" s="66" t="s">
        <v>15</v>
      </c>
    </row>
    <row r="314" spans="2:6">
      <c r="B314" s="64">
        <v>45230.649630127315</v>
      </c>
      <c r="C314" s="65">
        <v>26</v>
      </c>
      <c r="D314" s="59">
        <v>19.010000000000002</v>
      </c>
      <c r="E314" s="66" t="s">
        <v>0</v>
      </c>
      <c r="F314" s="66" t="s">
        <v>16</v>
      </c>
    </row>
    <row r="315" spans="2:6">
      <c r="B315" s="64">
        <v>45230.649630173612</v>
      </c>
      <c r="C315" s="65">
        <v>38</v>
      </c>
      <c r="D315" s="59">
        <v>19.010000000000002</v>
      </c>
      <c r="E315" s="66" t="s">
        <v>0</v>
      </c>
      <c r="F315" s="66" t="s">
        <v>16</v>
      </c>
    </row>
    <row r="316" spans="2:6">
      <c r="B316" s="64">
        <v>45230.653529513889</v>
      </c>
      <c r="C316" s="65">
        <v>9</v>
      </c>
      <c r="D316" s="59">
        <v>19.010000000000002</v>
      </c>
      <c r="E316" s="66" t="s">
        <v>0</v>
      </c>
      <c r="F316" s="66" t="s">
        <v>16</v>
      </c>
    </row>
    <row r="317" spans="2:6">
      <c r="B317" s="64">
        <v>45230.653529594907</v>
      </c>
      <c r="C317" s="65">
        <v>32</v>
      </c>
      <c r="D317" s="59">
        <v>19.010000000000002</v>
      </c>
      <c r="E317" s="66" t="s">
        <v>0</v>
      </c>
      <c r="F317" s="66" t="s">
        <v>15</v>
      </c>
    </row>
    <row r="318" spans="2:6">
      <c r="B318" s="64">
        <v>45230.653529629628</v>
      </c>
      <c r="C318" s="65">
        <v>41</v>
      </c>
      <c r="D318" s="59">
        <v>19.010000000000002</v>
      </c>
      <c r="E318" s="66" t="s">
        <v>0</v>
      </c>
      <c r="F318" s="66" t="s">
        <v>15</v>
      </c>
    </row>
    <row r="319" spans="2:6">
      <c r="B319" s="64">
        <v>45230.653529629628</v>
      </c>
      <c r="C319" s="65">
        <v>42</v>
      </c>
      <c r="D319" s="59">
        <v>19.010000000000002</v>
      </c>
      <c r="E319" s="66" t="s">
        <v>0</v>
      </c>
      <c r="F319" s="66" t="s">
        <v>15</v>
      </c>
    </row>
    <row r="320" spans="2:6">
      <c r="B320" s="64">
        <v>45230.653529664349</v>
      </c>
      <c r="C320" s="65">
        <v>31</v>
      </c>
      <c r="D320" s="59">
        <v>19.010000000000002</v>
      </c>
      <c r="E320" s="66" t="s">
        <v>0</v>
      </c>
      <c r="F320" s="66" t="s">
        <v>15</v>
      </c>
    </row>
    <row r="321" spans="2:6">
      <c r="B321" s="64">
        <v>45230.653529664349</v>
      </c>
      <c r="C321" s="65">
        <v>73</v>
      </c>
      <c r="D321" s="59">
        <v>19.010000000000002</v>
      </c>
      <c r="E321" s="66" t="s">
        <v>0</v>
      </c>
      <c r="F321" s="66" t="s">
        <v>15</v>
      </c>
    </row>
    <row r="322" spans="2:6">
      <c r="B322" s="64">
        <v>45230.653529710646</v>
      </c>
      <c r="C322" s="65">
        <v>56</v>
      </c>
      <c r="D322" s="59">
        <v>19.010000000000002</v>
      </c>
      <c r="E322" s="66" t="s">
        <v>0</v>
      </c>
      <c r="F322" s="66" t="s">
        <v>15</v>
      </c>
    </row>
    <row r="323" spans="2:6">
      <c r="B323" s="64">
        <v>45230.653529710646</v>
      </c>
      <c r="C323" s="65">
        <v>31</v>
      </c>
      <c r="D323" s="59">
        <v>19.010000000000002</v>
      </c>
      <c r="E323" s="66" t="s">
        <v>0</v>
      </c>
      <c r="F323" s="66" t="s">
        <v>15</v>
      </c>
    </row>
    <row r="324" spans="2:6">
      <c r="B324" s="64">
        <v>45230.653529710646</v>
      </c>
      <c r="C324" s="65">
        <v>17</v>
      </c>
      <c r="D324" s="59">
        <v>19.010000000000002</v>
      </c>
      <c r="E324" s="66" t="s">
        <v>0</v>
      </c>
      <c r="F324" s="66" t="s">
        <v>15</v>
      </c>
    </row>
    <row r="325" spans="2:6">
      <c r="B325" s="64">
        <v>45230.653529745374</v>
      </c>
      <c r="C325" s="65">
        <v>42</v>
      </c>
      <c r="D325" s="59">
        <v>19.010000000000002</v>
      </c>
      <c r="E325" s="66" t="s">
        <v>0</v>
      </c>
      <c r="F325" s="66" t="s">
        <v>15</v>
      </c>
    </row>
    <row r="326" spans="2:6">
      <c r="B326" s="64">
        <v>45230.656110497686</v>
      </c>
      <c r="C326" s="65">
        <v>14</v>
      </c>
      <c r="D326" s="59">
        <v>19</v>
      </c>
      <c r="E326" s="66" t="s">
        <v>0</v>
      </c>
      <c r="F326" s="66" t="s">
        <v>15</v>
      </c>
    </row>
    <row r="327" spans="2:6">
      <c r="B327" s="64">
        <v>45230.656110532407</v>
      </c>
      <c r="C327" s="65">
        <v>59</v>
      </c>
      <c r="D327" s="59">
        <v>19</v>
      </c>
      <c r="E327" s="66" t="s">
        <v>0</v>
      </c>
      <c r="F327" s="66" t="s">
        <v>15</v>
      </c>
    </row>
    <row r="328" spans="2:6">
      <c r="B328" s="64">
        <v>45230.658874189816</v>
      </c>
      <c r="C328" s="65">
        <v>55</v>
      </c>
      <c r="D328" s="59">
        <v>18.989999999999998</v>
      </c>
      <c r="E328" s="66" t="s">
        <v>0</v>
      </c>
      <c r="F328" s="66" t="s">
        <v>15</v>
      </c>
    </row>
    <row r="329" spans="2:6">
      <c r="B329" s="64">
        <v>45230.658874189816</v>
      </c>
      <c r="C329" s="65">
        <v>18</v>
      </c>
      <c r="D329" s="59">
        <v>18.989999999999998</v>
      </c>
      <c r="E329" s="66" t="s">
        <v>0</v>
      </c>
      <c r="F329" s="66" t="s">
        <v>15</v>
      </c>
    </row>
    <row r="330" spans="2:6">
      <c r="B330" s="64">
        <v>45230.658874224537</v>
      </c>
      <c r="C330" s="65">
        <v>51</v>
      </c>
      <c r="D330" s="59">
        <v>18.989999999999998</v>
      </c>
      <c r="E330" s="66" t="s">
        <v>0</v>
      </c>
      <c r="F330" s="66" t="s">
        <v>15</v>
      </c>
    </row>
    <row r="331" spans="2:6">
      <c r="B331" s="64">
        <v>45230.658874224537</v>
      </c>
      <c r="C331" s="65">
        <v>22</v>
      </c>
      <c r="D331" s="59">
        <v>18.989999999999998</v>
      </c>
      <c r="E331" s="66" t="s">
        <v>0</v>
      </c>
      <c r="F331" s="66" t="s">
        <v>15</v>
      </c>
    </row>
    <row r="332" spans="2:6">
      <c r="B332" s="64">
        <v>45230.658874270834</v>
      </c>
      <c r="C332" s="65">
        <v>73</v>
      </c>
      <c r="D332" s="59">
        <v>18.989999999999998</v>
      </c>
      <c r="E332" s="66" t="s">
        <v>0</v>
      </c>
      <c r="F332" s="66" t="s">
        <v>15</v>
      </c>
    </row>
    <row r="333" spans="2:6">
      <c r="B333" s="64">
        <v>45230.66128133102</v>
      </c>
      <c r="C333" s="65">
        <v>66</v>
      </c>
      <c r="D333" s="59">
        <v>18.989999999999998</v>
      </c>
      <c r="E333" s="66" t="s">
        <v>0</v>
      </c>
      <c r="F333" s="66" t="s">
        <v>16</v>
      </c>
    </row>
    <row r="334" spans="2:6">
      <c r="B334" s="64">
        <v>45230.661281365741</v>
      </c>
      <c r="C334" s="65">
        <v>7</v>
      </c>
      <c r="D334" s="59">
        <v>18.989999999999998</v>
      </c>
      <c r="E334" s="66" t="s">
        <v>0</v>
      </c>
      <c r="F334" s="66" t="s">
        <v>16</v>
      </c>
    </row>
    <row r="335" spans="2:6">
      <c r="B335" s="64">
        <v>45230.661281446759</v>
      </c>
      <c r="C335" s="65">
        <v>30</v>
      </c>
      <c r="D335" s="59">
        <v>18.989999999999998</v>
      </c>
      <c r="E335" s="66" t="s">
        <v>0</v>
      </c>
      <c r="F335" s="66" t="s">
        <v>15</v>
      </c>
    </row>
    <row r="336" spans="2:6">
      <c r="B336" s="64">
        <v>45230.661281446759</v>
      </c>
      <c r="C336" s="65">
        <v>43</v>
      </c>
      <c r="D336" s="59">
        <v>18.989999999999998</v>
      </c>
      <c r="E336" s="66" t="s">
        <v>0</v>
      </c>
      <c r="F336" s="66" t="s">
        <v>15</v>
      </c>
    </row>
    <row r="337" spans="2:6">
      <c r="B337" s="64">
        <v>45230.66128148148</v>
      </c>
      <c r="C337" s="65">
        <v>73</v>
      </c>
      <c r="D337" s="59">
        <v>18.989999999999998</v>
      </c>
      <c r="E337" s="66" t="s">
        <v>0</v>
      </c>
      <c r="F337" s="66" t="s">
        <v>15</v>
      </c>
    </row>
    <row r="338" spans="2:6">
      <c r="B338" s="64">
        <v>45230.661283946756</v>
      </c>
      <c r="C338" s="65">
        <v>73</v>
      </c>
      <c r="D338" s="59">
        <v>18.989999999999998</v>
      </c>
      <c r="E338" s="66" t="s">
        <v>0</v>
      </c>
      <c r="F338" s="66" t="s">
        <v>15</v>
      </c>
    </row>
    <row r="339" spans="2:6">
      <c r="B339" s="64">
        <v>45230.663254317129</v>
      </c>
      <c r="C339" s="65">
        <v>73</v>
      </c>
      <c r="D339" s="59">
        <v>19</v>
      </c>
      <c r="E339" s="66" t="s">
        <v>0</v>
      </c>
      <c r="F339" s="66" t="s">
        <v>15</v>
      </c>
    </row>
    <row r="340" spans="2:6">
      <c r="B340" s="64">
        <v>45230.663599270832</v>
      </c>
      <c r="C340" s="65">
        <v>73</v>
      </c>
      <c r="D340" s="59">
        <v>18.989999999999998</v>
      </c>
      <c r="E340" s="66" t="s">
        <v>0</v>
      </c>
      <c r="F340" s="66" t="s">
        <v>16</v>
      </c>
    </row>
    <row r="341" spans="2:6">
      <c r="B341" s="64">
        <v>45230.663613310186</v>
      </c>
      <c r="C341" s="65">
        <v>44</v>
      </c>
      <c r="D341" s="59">
        <v>18.97</v>
      </c>
      <c r="E341" s="66" t="s">
        <v>0</v>
      </c>
      <c r="F341" s="66" t="s">
        <v>15</v>
      </c>
    </row>
    <row r="342" spans="2:6">
      <c r="B342" s="64">
        <v>45230.663613391203</v>
      </c>
      <c r="C342" s="65">
        <v>24</v>
      </c>
      <c r="D342" s="59">
        <v>18.97</v>
      </c>
      <c r="E342" s="66" t="s">
        <v>0</v>
      </c>
      <c r="F342" s="66" t="s">
        <v>15</v>
      </c>
    </row>
    <row r="343" spans="2:6">
      <c r="B343" s="64">
        <v>45230.665460034725</v>
      </c>
      <c r="C343" s="65">
        <v>6</v>
      </c>
      <c r="D343" s="59">
        <v>18.98</v>
      </c>
      <c r="E343" s="66" t="s">
        <v>0</v>
      </c>
      <c r="F343" s="66" t="s">
        <v>18</v>
      </c>
    </row>
    <row r="344" spans="2:6">
      <c r="B344" s="64">
        <v>45230.670365937498</v>
      </c>
      <c r="C344" s="65">
        <v>73</v>
      </c>
      <c r="D344" s="59">
        <v>18.940000000000001</v>
      </c>
      <c r="E344" s="66" t="s">
        <v>0</v>
      </c>
      <c r="F344" s="66" t="s">
        <v>17</v>
      </c>
    </row>
    <row r="345" spans="2:6">
      <c r="B345" s="64">
        <v>45230.670365937498</v>
      </c>
      <c r="C345" s="65">
        <v>74</v>
      </c>
      <c r="D345" s="59">
        <v>18.940000000000001</v>
      </c>
      <c r="E345" s="66" t="s">
        <v>0</v>
      </c>
      <c r="F345" s="66" t="s">
        <v>16</v>
      </c>
    </row>
    <row r="346" spans="2:6">
      <c r="B346" s="64">
        <v>45230.67051423611</v>
      </c>
      <c r="C346" s="65">
        <v>64</v>
      </c>
      <c r="D346" s="59">
        <v>18.95</v>
      </c>
      <c r="E346" s="66" t="s">
        <v>0</v>
      </c>
      <c r="F346" s="66" t="s">
        <v>18</v>
      </c>
    </row>
    <row r="347" spans="2:6">
      <c r="B347" s="64">
        <v>45230.670514317128</v>
      </c>
      <c r="C347" s="65">
        <v>6</v>
      </c>
      <c r="D347" s="59">
        <v>18.95</v>
      </c>
      <c r="E347" s="66" t="s">
        <v>0</v>
      </c>
      <c r="F347" s="66" t="s">
        <v>15</v>
      </c>
    </row>
    <row r="348" spans="2:6">
      <c r="B348" s="64">
        <v>45230.670514317128</v>
      </c>
      <c r="C348" s="65">
        <v>67</v>
      </c>
      <c r="D348" s="59">
        <v>18.95</v>
      </c>
      <c r="E348" s="66" t="s">
        <v>0</v>
      </c>
      <c r="F348" s="66" t="s">
        <v>15</v>
      </c>
    </row>
    <row r="349" spans="2:6">
      <c r="B349" s="64">
        <v>45230.673828125</v>
      </c>
      <c r="C349" s="65">
        <v>32</v>
      </c>
      <c r="D349" s="59">
        <v>18.95</v>
      </c>
      <c r="E349" s="66" t="s">
        <v>0</v>
      </c>
      <c r="F349" s="66" t="s">
        <v>16</v>
      </c>
    </row>
    <row r="350" spans="2:6">
      <c r="B350" s="64">
        <v>45230.673828159721</v>
      </c>
      <c r="C350" s="65">
        <v>11</v>
      </c>
      <c r="D350" s="59">
        <v>18.95</v>
      </c>
      <c r="E350" s="66" t="s">
        <v>0</v>
      </c>
      <c r="F350" s="66" t="s">
        <v>16</v>
      </c>
    </row>
    <row r="351" spans="2:6">
      <c r="B351" s="64">
        <v>45230.673828206018</v>
      </c>
      <c r="C351" s="65">
        <v>29</v>
      </c>
      <c r="D351" s="59">
        <v>18.95</v>
      </c>
      <c r="E351" s="66" t="s">
        <v>0</v>
      </c>
      <c r="F351" s="66" t="s">
        <v>16</v>
      </c>
    </row>
    <row r="352" spans="2:6">
      <c r="B352" s="64">
        <v>45230.673828240739</v>
      </c>
      <c r="C352" s="65">
        <v>39</v>
      </c>
      <c r="D352" s="59">
        <v>18.95</v>
      </c>
      <c r="E352" s="66" t="s">
        <v>0</v>
      </c>
      <c r="F352" s="66" t="s">
        <v>15</v>
      </c>
    </row>
    <row r="353" spans="2:6">
      <c r="B353" s="64">
        <v>45230.673828356485</v>
      </c>
      <c r="C353" s="65">
        <v>185</v>
      </c>
      <c r="D353" s="59">
        <v>18.95</v>
      </c>
      <c r="E353" s="66" t="s">
        <v>0</v>
      </c>
      <c r="F353" s="66" t="s">
        <v>15</v>
      </c>
    </row>
    <row r="354" spans="2:6">
      <c r="B354" s="64">
        <v>45230.673828391205</v>
      </c>
      <c r="C354" s="65">
        <v>58</v>
      </c>
      <c r="D354" s="59">
        <v>18.95</v>
      </c>
      <c r="E354" s="66" t="s">
        <v>0</v>
      </c>
      <c r="F354" s="66" t="s">
        <v>15</v>
      </c>
    </row>
    <row r="355" spans="2:6">
      <c r="B355" s="64">
        <v>45230.673828391205</v>
      </c>
      <c r="C355" s="65">
        <v>15</v>
      </c>
      <c r="D355" s="59">
        <v>18.95</v>
      </c>
      <c r="E355" s="66" t="s">
        <v>0</v>
      </c>
      <c r="F355" s="66" t="s">
        <v>15</v>
      </c>
    </row>
    <row r="356" spans="2:6">
      <c r="B356" s="64">
        <v>45230.673828437502</v>
      </c>
      <c r="C356" s="65">
        <v>65</v>
      </c>
      <c r="D356" s="59">
        <v>18.95</v>
      </c>
      <c r="E356" s="66" t="s">
        <v>0</v>
      </c>
      <c r="F356" s="66" t="s">
        <v>15</v>
      </c>
    </row>
    <row r="357" spans="2:6">
      <c r="B357" s="64">
        <v>45230.673828437502</v>
      </c>
      <c r="C357" s="65">
        <v>8</v>
      </c>
      <c r="D357" s="59">
        <v>18.95</v>
      </c>
      <c r="E357" s="66" t="s">
        <v>0</v>
      </c>
      <c r="F357" s="66" t="s">
        <v>15</v>
      </c>
    </row>
    <row r="358" spans="2:6">
      <c r="B358" s="64">
        <v>45230.673828472223</v>
      </c>
      <c r="C358" s="65">
        <v>22</v>
      </c>
      <c r="D358" s="59">
        <v>18.95</v>
      </c>
      <c r="E358" s="66" t="s">
        <v>0</v>
      </c>
      <c r="F358" s="66" t="s">
        <v>15</v>
      </c>
    </row>
    <row r="359" spans="2:6">
      <c r="B359" s="64">
        <v>45230.673828472223</v>
      </c>
      <c r="C359" s="65">
        <v>51</v>
      </c>
      <c r="D359" s="59">
        <v>18.95</v>
      </c>
      <c r="E359" s="66" t="s">
        <v>0</v>
      </c>
      <c r="F359" s="66" t="s">
        <v>15</v>
      </c>
    </row>
    <row r="360" spans="2:6">
      <c r="B360" s="64">
        <v>45230.67455181713</v>
      </c>
      <c r="C360" s="65">
        <v>103</v>
      </c>
      <c r="D360" s="59">
        <v>18.95</v>
      </c>
      <c r="E360" s="66" t="s">
        <v>0</v>
      </c>
      <c r="F360" s="66" t="s">
        <v>15</v>
      </c>
    </row>
    <row r="361" spans="2:6">
      <c r="B361" s="64">
        <v>45230.674602777777</v>
      </c>
      <c r="C361" s="65">
        <v>9</v>
      </c>
      <c r="D361" s="59">
        <v>18.95</v>
      </c>
      <c r="E361" s="66" t="s">
        <v>0</v>
      </c>
      <c r="F361" s="66" t="s">
        <v>15</v>
      </c>
    </row>
    <row r="362" spans="2:6">
      <c r="B362" s="64">
        <v>45230.674744826392</v>
      </c>
      <c r="C362" s="65">
        <v>34</v>
      </c>
      <c r="D362" s="59">
        <v>18.95</v>
      </c>
      <c r="E362" s="66" t="s">
        <v>0</v>
      </c>
      <c r="F362" s="66" t="s">
        <v>15</v>
      </c>
    </row>
    <row r="363" spans="2:6">
      <c r="B363" s="64">
        <v>45230.676134143519</v>
      </c>
      <c r="C363" s="65">
        <v>73</v>
      </c>
      <c r="D363" s="59">
        <v>18.940000000000001</v>
      </c>
      <c r="E363" s="66" t="s">
        <v>0</v>
      </c>
      <c r="F363" s="66" t="s">
        <v>15</v>
      </c>
    </row>
    <row r="364" spans="2:6">
      <c r="B364" s="64">
        <v>45230.676134143519</v>
      </c>
      <c r="C364" s="65">
        <v>73</v>
      </c>
      <c r="D364" s="59">
        <v>18.940000000000001</v>
      </c>
      <c r="E364" s="66" t="s">
        <v>0</v>
      </c>
      <c r="F364" s="66" t="s">
        <v>15</v>
      </c>
    </row>
    <row r="365" spans="2:6">
      <c r="B365" s="64">
        <v>45230.67613417824</v>
      </c>
      <c r="C365" s="65">
        <v>6</v>
      </c>
      <c r="D365" s="59">
        <v>18.940000000000001</v>
      </c>
      <c r="E365" s="66" t="s">
        <v>0</v>
      </c>
      <c r="F365" s="66" t="s">
        <v>18</v>
      </c>
    </row>
    <row r="366" spans="2:6">
      <c r="B366" s="64">
        <v>45230.676904976855</v>
      </c>
      <c r="C366" s="65">
        <v>66</v>
      </c>
      <c r="D366" s="59">
        <v>18.93</v>
      </c>
      <c r="E366" s="66" t="s">
        <v>0</v>
      </c>
      <c r="F366" s="66" t="s">
        <v>16</v>
      </c>
    </row>
    <row r="367" spans="2:6">
      <c r="B367" s="64">
        <v>45230.676904976855</v>
      </c>
      <c r="C367" s="65">
        <v>7</v>
      </c>
      <c r="D367" s="59">
        <v>18.93</v>
      </c>
      <c r="E367" s="66" t="s">
        <v>0</v>
      </c>
      <c r="F367" s="66" t="s">
        <v>16</v>
      </c>
    </row>
    <row r="368" spans="2:6">
      <c r="B368" s="64">
        <v>45230.677499884259</v>
      </c>
      <c r="C368" s="65">
        <v>65</v>
      </c>
      <c r="D368" s="59">
        <v>18.93</v>
      </c>
      <c r="E368" s="66" t="s">
        <v>0</v>
      </c>
      <c r="F368" s="66" t="s">
        <v>17</v>
      </c>
    </row>
    <row r="369" spans="2:6">
      <c r="B369" s="64">
        <v>45230.677604629629</v>
      </c>
      <c r="C369" s="65">
        <v>2</v>
      </c>
      <c r="D369" s="59">
        <v>18.93</v>
      </c>
      <c r="E369" s="66" t="s">
        <v>0</v>
      </c>
      <c r="F369" s="66" t="s">
        <v>15</v>
      </c>
    </row>
    <row r="370" spans="2:6">
      <c r="B370" s="64">
        <v>45230.677604710647</v>
      </c>
      <c r="C370" s="65">
        <v>48</v>
      </c>
      <c r="D370" s="59">
        <v>18.93</v>
      </c>
      <c r="E370" s="66" t="s">
        <v>0</v>
      </c>
      <c r="F370" s="66" t="s">
        <v>15</v>
      </c>
    </row>
    <row r="371" spans="2:6">
      <c r="B371" s="64">
        <v>45230.678226504628</v>
      </c>
      <c r="C371" s="65">
        <v>23</v>
      </c>
      <c r="D371" s="59">
        <v>18.93</v>
      </c>
      <c r="E371" s="66" t="s">
        <v>0</v>
      </c>
      <c r="F371" s="66" t="s">
        <v>15</v>
      </c>
    </row>
    <row r="372" spans="2:6">
      <c r="B372" s="64">
        <v>45230.678357256947</v>
      </c>
      <c r="C372" s="65">
        <v>66</v>
      </c>
      <c r="D372" s="59">
        <v>18.920000000000002</v>
      </c>
      <c r="E372" s="66" t="s">
        <v>0</v>
      </c>
      <c r="F372" s="66" t="s">
        <v>15</v>
      </c>
    </row>
    <row r="373" spans="2:6">
      <c r="B373" s="64">
        <v>45230.680567511576</v>
      </c>
      <c r="C373" s="65">
        <v>68</v>
      </c>
      <c r="D373" s="59">
        <v>18.920000000000002</v>
      </c>
      <c r="E373" s="66" t="s">
        <v>0</v>
      </c>
      <c r="F373" s="66" t="s">
        <v>16</v>
      </c>
    </row>
    <row r="374" spans="2:6">
      <c r="B374" s="64">
        <v>45230.680567592593</v>
      </c>
      <c r="C374" s="65">
        <v>80</v>
      </c>
      <c r="D374" s="59">
        <v>18.920000000000002</v>
      </c>
      <c r="E374" s="66" t="s">
        <v>0</v>
      </c>
      <c r="F374" s="66" t="s">
        <v>15</v>
      </c>
    </row>
    <row r="375" spans="2:6">
      <c r="B375" s="64">
        <v>45230.680567627314</v>
      </c>
      <c r="C375" s="65">
        <v>73</v>
      </c>
      <c r="D375" s="59">
        <v>18.920000000000002</v>
      </c>
      <c r="E375" s="66" t="s">
        <v>0</v>
      </c>
      <c r="F375" s="66" t="s">
        <v>15</v>
      </c>
    </row>
    <row r="376" spans="2:6">
      <c r="B376" s="64">
        <v>45230.680567673611</v>
      </c>
      <c r="C376" s="65">
        <v>73</v>
      </c>
      <c r="D376" s="59">
        <v>18.920000000000002</v>
      </c>
      <c r="E376" s="66" t="s">
        <v>0</v>
      </c>
      <c r="F376" s="66" t="s">
        <v>15</v>
      </c>
    </row>
    <row r="377" spans="2:6">
      <c r="B377" s="64">
        <v>45230.683429826386</v>
      </c>
      <c r="C377" s="65">
        <v>73</v>
      </c>
      <c r="D377" s="59">
        <v>18.91</v>
      </c>
      <c r="E377" s="66" t="s">
        <v>0</v>
      </c>
      <c r="F377" s="66" t="s">
        <v>15</v>
      </c>
    </row>
    <row r="378" spans="2:6">
      <c r="B378" s="64">
        <v>45230.683429826386</v>
      </c>
      <c r="C378" s="65">
        <v>30</v>
      </c>
      <c r="D378" s="59">
        <v>18.91</v>
      </c>
      <c r="E378" s="66" t="s">
        <v>0</v>
      </c>
      <c r="F378" s="66" t="s">
        <v>15</v>
      </c>
    </row>
    <row r="379" spans="2:6">
      <c r="B379" s="64">
        <v>45230.683429861114</v>
      </c>
      <c r="C379" s="65">
        <v>43</v>
      </c>
      <c r="D379" s="59">
        <v>18.91</v>
      </c>
      <c r="E379" s="66" t="s">
        <v>0</v>
      </c>
      <c r="F379" s="66" t="s">
        <v>15</v>
      </c>
    </row>
    <row r="380" spans="2:6">
      <c r="B380" s="64">
        <v>45230.683429861114</v>
      </c>
      <c r="C380" s="65">
        <v>73</v>
      </c>
      <c r="D380" s="59">
        <v>18.91</v>
      </c>
      <c r="E380" s="66" t="s">
        <v>0</v>
      </c>
      <c r="F380" s="66" t="s">
        <v>15</v>
      </c>
    </row>
    <row r="381" spans="2:6">
      <c r="B381" s="64">
        <v>45230.685475196762</v>
      </c>
      <c r="C381" s="65">
        <v>34</v>
      </c>
      <c r="D381" s="59">
        <v>19</v>
      </c>
      <c r="E381" s="66" t="s">
        <v>0</v>
      </c>
      <c r="F381" s="66" t="s">
        <v>16</v>
      </c>
    </row>
    <row r="382" spans="2:6">
      <c r="B382" s="64">
        <v>45230.686520833333</v>
      </c>
      <c r="C382" s="65">
        <v>19</v>
      </c>
      <c r="D382" s="59">
        <v>19</v>
      </c>
      <c r="E382" s="66" t="s">
        <v>0</v>
      </c>
      <c r="F382" s="66" t="s">
        <v>15</v>
      </c>
    </row>
    <row r="383" spans="2:6">
      <c r="B383" s="64">
        <v>45230.687325891202</v>
      </c>
      <c r="C383" s="65">
        <v>54</v>
      </c>
      <c r="D383" s="59">
        <v>19.03</v>
      </c>
      <c r="E383" s="66" t="s">
        <v>0</v>
      </c>
      <c r="F383" s="66" t="s">
        <v>15</v>
      </c>
    </row>
    <row r="384" spans="2:6">
      <c r="B384" s="64">
        <v>45230.687326770836</v>
      </c>
      <c r="C384" s="65">
        <v>73</v>
      </c>
      <c r="D384" s="59">
        <v>19.03</v>
      </c>
      <c r="E384" s="66" t="s">
        <v>0</v>
      </c>
      <c r="F384" s="66" t="s">
        <v>15</v>
      </c>
    </row>
    <row r="385" spans="2:6">
      <c r="B385" s="30"/>
      <c r="C385" s="31"/>
      <c r="D385" s="32"/>
      <c r="E385" s="33"/>
      <c r="F385" s="33"/>
    </row>
    <row r="386" spans="2:6">
      <c r="B386" s="30"/>
      <c r="C386" s="31"/>
      <c r="D386" s="32"/>
      <c r="E386" s="33"/>
      <c r="F386" s="33"/>
    </row>
    <row r="387" spans="2:6">
      <c r="B387" s="30"/>
      <c r="C387" s="31"/>
      <c r="D387" s="32"/>
      <c r="E387" s="33"/>
      <c r="F387" s="33"/>
    </row>
    <row r="388" spans="2:6">
      <c r="B388" s="30"/>
      <c r="C388" s="31"/>
      <c r="D388" s="32"/>
      <c r="E388" s="33"/>
      <c r="F388" s="33"/>
    </row>
    <row r="389" spans="2:6">
      <c r="B389" s="30"/>
      <c r="C389" s="31"/>
      <c r="D389" s="32"/>
      <c r="E389" s="33"/>
      <c r="F389" s="33"/>
    </row>
    <row r="390" spans="2:6">
      <c r="B390" s="30"/>
      <c r="C390" s="31"/>
      <c r="D390" s="32"/>
      <c r="E390" s="33"/>
      <c r="F390" s="33"/>
    </row>
    <row r="391" spans="2:6">
      <c r="B391" s="30"/>
      <c r="C391" s="31"/>
      <c r="D391" s="32"/>
      <c r="E391" s="33"/>
      <c r="F391" s="33"/>
    </row>
    <row r="392" spans="2:6">
      <c r="B392" s="30"/>
      <c r="C392" s="31"/>
      <c r="D392" s="32"/>
      <c r="E392" s="33"/>
      <c r="F392" s="33"/>
    </row>
    <row r="393" spans="2:6">
      <c r="B393" s="30"/>
      <c r="C393" s="31"/>
      <c r="D393" s="32"/>
      <c r="E393" s="33"/>
      <c r="F393" s="33"/>
    </row>
    <row r="394" spans="2:6">
      <c r="B394" s="30"/>
      <c r="C394" s="31"/>
      <c r="D394" s="32"/>
      <c r="E394" s="33"/>
      <c r="F394" s="33"/>
    </row>
    <row r="395" spans="2:6">
      <c r="B395" s="30"/>
      <c r="C395" s="31"/>
      <c r="D395" s="32"/>
      <c r="E395" s="33"/>
      <c r="F395" s="33"/>
    </row>
    <row r="396" spans="2:6">
      <c r="B396" s="30"/>
      <c r="C396" s="31"/>
      <c r="D396" s="32"/>
      <c r="E396" s="33"/>
      <c r="F396" s="33"/>
    </row>
    <row r="397" spans="2:6">
      <c r="B397" s="30"/>
      <c r="C397" s="31"/>
      <c r="D397" s="32"/>
      <c r="E397" s="33"/>
      <c r="F397" s="33"/>
    </row>
    <row r="398" spans="2:6">
      <c r="B398" s="30"/>
      <c r="C398" s="31"/>
      <c r="D398" s="32"/>
      <c r="E398" s="33"/>
      <c r="F398" s="33"/>
    </row>
    <row r="399" spans="2:6">
      <c r="B399" s="30"/>
      <c r="C399" s="31"/>
      <c r="D399" s="32"/>
      <c r="E399" s="33"/>
      <c r="F399" s="33"/>
    </row>
    <row r="400" spans="2:6">
      <c r="B400" s="30"/>
      <c r="C400" s="31"/>
      <c r="D400" s="32"/>
      <c r="E400" s="33"/>
      <c r="F400" s="33"/>
    </row>
    <row r="401" spans="2:6">
      <c r="B401" s="30"/>
      <c r="C401" s="31"/>
      <c r="D401" s="32"/>
      <c r="E401" s="33"/>
      <c r="F401" s="33"/>
    </row>
    <row r="402" spans="2:6">
      <c r="B402" s="30"/>
      <c r="C402" s="31"/>
      <c r="D402" s="32"/>
      <c r="E402" s="33"/>
      <c r="F402" s="33"/>
    </row>
    <row r="403" spans="2:6">
      <c r="B403" s="30"/>
      <c r="C403" s="31"/>
      <c r="D403" s="32"/>
      <c r="E403" s="33"/>
      <c r="F403" s="33"/>
    </row>
    <row r="404" spans="2:6">
      <c r="B404" s="30"/>
      <c r="C404" s="31"/>
      <c r="D404" s="32"/>
      <c r="E404" s="33"/>
      <c r="F404" s="33"/>
    </row>
    <row r="405" spans="2:6">
      <c r="B405" s="30"/>
      <c r="C405" s="31"/>
      <c r="D405" s="32"/>
      <c r="E405" s="33"/>
      <c r="F405" s="33"/>
    </row>
    <row r="406" spans="2:6">
      <c r="B406" s="30"/>
      <c r="C406" s="31"/>
      <c r="D406" s="32"/>
      <c r="E406" s="33"/>
      <c r="F406" s="33"/>
    </row>
    <row r="407" spans="2:6">
      <c r="B407" s="30"/>
      <c r="C407" s="31"/>
      <c r="D407" s="32"/>
      <c r="E407" s="33"/>
      <c r="F407" s="33"/>
    </row>
    <row r="408" spans="2:6">
      <c r="B408" s="30"/>
      <c r="C408" s="31"/>
      <c r="D408" s="32"/>
      <c r="E408" s="33"/>
      <c r="F408" s="33"/>
    </row>
    <row r="409" spans="2:6">
      <c r="B409" s="30"/>
      <c r="C409" s="31"/>
      <c r="D409" s="32"/>
      <c r="E409" s="33"/>
      <c r="F409" s="33"/>
    </row>
    <row r="410" spans="2:6">
      <c r="B410" s="30"/>
      <c r="C410" s="31"/>
      <c r="D410" s="32"/>
      <c r="E410" s="33"/>
      <c r="F410" s="33"/>
    </row>
    <row r="411" spans="2:6">
      <c r="B411" s="30"/>
      <c r="C411" s="31"/>
      <c r="D411" s="32"/>
      <c r="E411" s="33"/>
      <c r="F411" s="33"/>
    </row>
    <row r="412" spans="2:6">
      <c r="B412" s="30"/>
      <c r="C412" s="31"/>
      <c r="D412" s="32"/>
      <c r="E412" s="33"/>
      <c r="F412" s="33"/>
    </row>
    <row r="413" spans="2:6">
      <c r="B413" s="30"/>
      <c r="C413" s="31"/>
      <c r="D413" s="32"/>
      <c r="E413" s="33"/>
      <c r="F413" s="33"/>
    </row>
    <row r="414" spans="2:6">
      <c r="B414" s="30"/>
      <c r="C414" s="31"/>
      <c r="D414" s="32"/>
      <c r="E414" s="33"/>
      <c r="F414" s="33"/>
    </row>
    <row r="415" spans="2:6">
      <c r="B415" s="30"/>
      <c r="C415" s="31"/>
      <c r="D415" s="32"/>
      <c r="E415" s="33"/>
      <c r="F415" s="33"/>
    </row>
    <row r="416" spans="2:6">
      <c r="B416" s="30"/>
      <c r="C416" s="31"/>
      <c r="D416" s="32"/>
      <c r="E416" s="33"/>
      <c r="F416" s="33"/>
    </row>
    <row r="417" spans="2:6">
      <c r="B417" s="30"/>
      <c r="C417" s="31"/>
      <c r="D417" s="32"/>
      <c r="E417" s="33"/>
      <c r="F417" s="33"/>
    </row>
    <row r="418" spans="2:6">
      <c r="B418" s="30"/>
      <c r="C418" s="31"/>
      <c r="D418" s="32"/>
      <c r="E418" s="33"/>
      <c r="F418" s="33"/>
    </row>
    <row r="419" spans="2:6">
      <c r="B419" s="30"/>
      <c r="C419" s="31"/>
      <c r="D419" s="32"/>
      <c r="E419" s="33"/>
      <c r="F419" s="33"/>
    </row>
    <row r="420" spans="2:6">
      <c r="B420" s="30"/>
      <c r="C420" s="31"/>
      <c r="D420" s="32"/>
      <c r="E420" s="33"/>
      <c r="F420" s="33"/>
    </row>
    <row r="421" spans="2:6">
      <c r="B421" s="30"/>
      <c r="C421" s="31"/>
      <c r="D421" s="32"/>
      <c r="E421" s="33"/>
      <c r="F421" s="33"/>
    </row>
    <row r="422" spans="2:6">
      <c r="B422" s="30"/>
      <c r="C422" s="31"/>
      <c r="D422" s="32"/>
      <c r="E422" s="33"/>
      <c r="F422" s="33"/>
    </row>
    <row r="423" spans="2:6">
      <c r="B423" s="30"/>
      <c r="C423" s="31"/>
      <c r="D423" s="32"/>
      <c r="E423" s="33"/>
      <c r="F423" s="33"/>
    </row>
    <row r="424" spans="2:6">
      <c r="B424" s="30"/>
      <c r="C424" s="31"/>
      <c r="D424" s="32"/>
      <c r="E424" s="33"/>
      <c r="F424" s="33"/>
    </row>
    <row r="425" spans="2:6">
      <c r="B425" s="30"/>
      <c r="C425" s="31"/>
      <c r="D425" s="32"/>
      <c r="E425" s="33"/>
      <c r="F425" s="33"/>
    </row>
    <row r="426" spans="2:6">
      <c r="B426" s="30"/>
      <c r="C426" s="31"/>
      <c r="D426" s="32"/>
      <c r="E426" s="33"/>
      <c r="F426" s="33"/>
    </row>
    <row r="427" spans="2:6">
      <c r="B427" s="30"/>
      <c r="C427" s="31"/>
      <c r="D427" s="32"/>
      <c r="E427" s="33"/>
      <c r="F427" s="33"/>
    </row>
    <row r="428" spans="2:6">
      <c r="B428" s="30"/>
      <c r="C428" s="31"/>
      <c r="D428" s="32"/>
      <c r="E428" s="33"/>
      <c r="F428" s="33"/>
    </row>
    <row r="429" spans="2:6">
      <c r="B429" s="30"/>
      <c r="C429" s="31"/>
      <c r="D429" s="32"/>
      <c r="E429" s="33"/>
      <c r="F429" s="33"/>
    </row>
    <row r="430" spans="2:6">
      <c r="B430" s="30"/>
      <c r="C430" s="31"/>
      <c r="D430" s="32"/>
      <c r="E430" s="33"/>
      <c r="F430" s="33"/>
    </row>
    <row r="431" spans="2:6">
      <c r="B431" s="30"/>
      <c r="C431" s="31"/>
      <c r="D431" s="32"/>
      <c r="E431" s="33"/>
      <c r="F431" s="33"/>
    </row>
    <row r="432" spans="2:6">
      <c r="B432" s="30"/>
      <c r="C432" s="31"/>
      <c r="D432" s="32"/>
      <c r="E432" s="33"/>
      <c r="F432" s="33"/>
    </row>
    <row r="433" spans="2:6">
      <c r="B433" s="30"/>
      <c r="C433" s="31"/>
      <c r="D433" s="32"/>
      <c r="E433" s="33"/>
      <c r="F433" s="33"/>
    </row>
    <row r="434" spans="2:6">
      <c r="B434" s="30"/>
      <c r="C434" s="31"/>
      <c r="D434" s="32"/>
      <c r="E434" s="33"/>
      <c r="F434" s="33"/>
    </row>
    <row r="435" spans="2:6">
      <c r="B435" s="30"/>
      <c r="C435" s="31"/>
      <c r="D435" s="32"/>
      <c r="E435" s="33"/>
      <c r="F435" s="33"/>
    </row>
    <row r="436" spans="2:6">
      <c r="B436" s="30"/>
      <c r="C436" s="31"/>
      <c r="D436" s="32"/>
      <c r="E436" s="33"/>
      <c r="F436" s="33"/>
    </row>
    <row r="437" spans="2:6">
      <c r="B437" s="30"/>
      <c r="C437" s="31"/>
      <c r="D437" s="32"/>
      <c r="E437" s="33"/>
      <c r="F437" s="33"/>
    </row>
    <row r="438" spans="2:6">
      <c r="B438" s="30"/>
      <c r="C438" s="31"/>
      <c r="D438" s="32"/>
      <c r="E438" s="33"/>
      <c r="F438" s="33"/>
    </row>
    <row r="439" spans="2:6">
      <c r="B439" s="30"/>
      <c r="C439" s="31"/>
      <c r="D439" s="32"/>
      <c r="E439" s="33"/>
      <c r="F439" s="33"/>
    </row>
    <row r="440" spans="2:6">
      <c r="B440" s="30"/>
      <c r="C440" s="31"/>
      <c r="D440" s="32"/>
      <c r="E440" s="33"/>
      <c r="F440" s="33"/>
    </row>
    <row r="441" spans="2:6">
      <c r="B441" s="30"/>
      <c r="C441" s="31"/>
      <c r="D441" s="32"/>
      <c r="E441" s="33"/>
      <c r="F441" s="33"/>
    </row>
    <row r="442" spans="2:6">
      <c r="B442" s="30"/>
      <c r="C442" s="31"/>
      <c r="D442" s="32"/>
      <c r="E442" s="33"/>
      <c r="F442" s="33"/>
    </row>
    <row r="443" spans="2:6">
      <c r="B443" s="30"/>
      <c r="C443" s="31"/>
      <c r="D443" s="32"/>
      <c r="E443" s="33"/>
      <c r="F443" s="33"/>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16" priority="5">
      <formula>LEN(TRIM(C8))&gt;0</formula>
    </cfRule>
  </conditionalFormatting>
  <conditionalFormatting sqref="F266:F2627">
    <cfRule type="notContainsBlanks" dxfId="15" priority="4">
      <formula>LEN(TRIM(F266))&gt;0</formula>
    </cfRule>
  </conditionalFormatting>
  <conditionalFormatting sqref="B8">
    <cfRule type="notContainsBlanks" dxfId="14" priority="3">
      <formula>LEN(TRIM(B8))&gt;0</formula>
    </cfRule>
  </conditionalFormatting>
  <conditionalFormatting sqref="B9:B2627">
    <cfRule type="notContainsBlanks" dxfId="13" priority="2">
      <formula>LEN(TRIM(B9))&gt;0</formula>
    </cfRule>
  </conditionalFormatting>
  <conditionalFormatting sqref="C10:D2627">
    <cfRule type="notContainsBlanks" dxfId="12"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D24342D6-DF31-493E-92F3-2A993EADF2A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8160F-279F-426F-A3AC-23DCA5368242}">
  <sheetPr codeName="Sheet3">
    <pageSetUpPr fitToPage="1"/>
  </sheetPr>
  <dimension ref="A1:H2616"/>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58">
        <f>+Wochenübersicht!B10</f>
        <v>45231</v>
      </c>
      <c r="C4" s="58"/>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24729</v>
      </c>
      <c r="D7" s="28">
        <f>+SUMPRODUCT(C8:C19989,D8:D19989)/C7</f>
        <v>19.287002709369578</v>
      </c>
      <c r="E7" s="8" t="s">
        <v>0</v>
      </c>
      <c r="F7" s="34"/>
      <c r="H7" s="29"/>
    </row>
    <row r="8" spans="1:8">
      <c r="B8" s="51">
        <v>45231.351294016204</v>
      </c>
      <c r="C8" s="52">
        <v>150</v>
      </c>
      <c r="D8" s="59">
        <v>19.079999999999998</v>
      </c>
      <c r="E8" s="53" t="s">
        <v>0</v>
      </c>
      <c r="F8" s="53" t="s">
        <v>15</v>
      </c>
    </row>
    <row r="9" spans="1:8">
      <c r="B9" s="51">
        <v>45231.351294016204</v>
      </c>
      <c r="C9" s="52">
        <v>225</v>
      </c>
      <c r="D9" s="59">
        <v>19.079999999999998</v>
      </c>
      <c r="E9" s="53" t="s">
        <v>0</v>
      </c>
      <c r="F9" s="53" t="s">
        <v>16</v>
      </c>
    </row>
    <row r="10" spans="1:8">
      <c r="B10" s="51">
        <v>45231.351294062501</v>
      </c>
      <c r="C10" s="52">
        <v>118</v>
      </c>
      <c r="D10" s="59">
        <v>19.079999999999998</v>
      </c>
      <c r="E10" s="53" t="s">
        <v>0</v>
      </c>
      <c r="F10" s="53" t="s">
        <v>15</v>
      </c>
    </row>
    <row r="11" spans="1:8">
      <c r="B11" s="51">
        <v>45231.351294062501</v>
      </c>
      <c r="C11" s="52">
        <v>332</v>
      </c>
      <c r="D11" s="59">
        <v>19.079999999999998</v>
      </c>
      <c r="E11" s="53" t="s">
        <v>0</v>
      </c>
      <c r="F11" s="53" t="s">
        <v>15</v>
      </c>
    </row>
    <row r="12" spans="1:8">
      <c r="B12" s="51">
        <v>45231.351588275465</v>
      </c>
      <c r="C12" s="52">
        <v>77</v>
      </c>
      <c r="D12" s="59">
        <v>19.079999999999998</v>
      </c>
      <c r="E12" s="53" t="s">
        <v>0</v>
      </c>
      <c r="F12" s="53" t="s">
        <v>18</v>
      </c>
    </row>
    <row r="13" spans="1:8">
      <c r="B13" s="51">
        <v>45231.351588310186</v>
      </c>
      <c r="C13" s="52">
        <v>71</v>
      </c>
      <c r="D13" s="59">
        <v>19.079999999999998</v>
      </c>
      <c r="E13" s="53" t="s">
        <v>0</v>
      </c>
      <c r="F13" s="53" t="s">
        <v>18</v>
      </c>
    </row>
    <row r="14" spans="1:8">
      <c r="B14" s="51">
        <v>45231.351588344907</v>
      </c>
      <c r="C14" s="52">
        <v>75</v>
      </c>
      <c r="D14" s="59">
        <v>19.05</v>
      </c>
      <c r="E14" s="53" t="s">
        <v>0</v>
      </c>
      <c r="F14" s="53" t="s">
        <v>17</v>
      </c>
    </row>
    <row r="15" spans="1:8">
      <c r="B15" s="51">
        <v>45231.351588344907</v>
      </c>
      <c r="C15" s="52">
        <v>136</v>
      </c>
      <c r="D15" s="59">
        <v>19.059999999999999</v>
      </c>
      <c r="E15" s="53" t="s">
        <v>0</v>
      </c>
      <c r="F15" s="53" t="s">
        <v>15</v>
      </c>
    </row>
    <row r="16" spans="1:8">
      <c r="B16" s="51">
        <v>45231.366525891201</v>
      </c>
      <c r="C16" s="52">
        <v>150</v>
      </c>
      <c r="D16" s="59">
        <v>19</v>
      </c>
      <c r="E16" s="53" t="s">
        <v>0</v>
      </c>
      <c r="F16" s="53" t="s">
        <v>16</v>
      </c>
    </row>
    <row r="17" spans="2:6">
      <c r="B17" s="51">
        <v>45231.366525891201</v>
      </c>
      <c r="C17" s="52">
        <v>75</v>
      </c>
      <c r="D17" s="59">
        <v>19</v>
      </c>
      <c r="E17" s="53" t="s">
        <v>0</v>
      </c>
      <c r="F17" s="53" t="s">
        <v>17</v>
      </c>
    </row>
    <row r="18" spans="2:6">
      <c r="B18" s="51">
        <v>45231.366525925929</v>
      </c>
      <c r="C18" s="52">
        <v>509</v>
      </c>
      <c r="D18" s="59">
        <v>19.02</v>
      </c>
      <c r="E18" s="53" t="s">
        <v>0</v>
      </c>
      <c r="F18" s="53" t="s">
        <v>15</v>
      </c>
    </row>
    <row r="19" spans="2:6">
      <c r="B19" s="51">
        <v>45231.366525925929</v>
      </c>
      <c r="C19" s="52">
        <v>16</v>
      </c>
      <c r="D19" s="59">
        <v>19.02</v>
      </c>
      <c r="E19" s="53" t="s">
        <v>0</v>
      </c>
      <c r="F19" s="53" t="s">
        <v>15</v>
      </c>
    </row>
    <row r="20" spans="2:6">
      <c r="B20" s="51">
        <v>45231.366538194445</v>
      </c>
      <c r="C20" s="52">
        <v>110</v>
      </c>
      <c r="D20" s="59">
        <v>19</v>
      </c>
      <c r="E20" s="53" t="s">
        <v>0</v>
      </c>
      <c r="F20" s="53" t="s">
        <v>16</v>
      </c>
    </row>
    <row r="21" spans="2:6">
      <c r="B21" s="51">
        <v>45231.366538194445</v>
      </c>
      <c r="C21" s="52">
        <v>40</v>
      </c>
      <c r="D21" s="59">
        <v>19</v>
      </c>
      <c r="E21" s="53" t="s">
        <v>0</v>
      </c>
      <c r="F21" s="53" t="s">
        <v>16</v>
      </c>
    </row>
    <row r="22" spans="2:6">
      <c r="B22" s="51">
        <v>45231.382989814818</v>
      </c>
      <c r="C22" s="52">
        <v>14</v>
      </c>
      <c r="D22" s="59">
        <v>19.02</v>
      </c>
      <c r="E22" s="53" t="s">
        <v>0</v>
      </c>
      <c r="F22" s="53" t="s">
        <v>16</v>
      </c>
    </row>
    <row r="23" spans="2:6">
      <c r="B23" s="51">
        <v>45231.382989849539</v>
      </c>
      <c r="C23" s="52">
        <v>146</v>
      </c>
      <c r="D23" s="59">
        <v>19.02</v>
      </c>
      <c r="E23" s="53" t="s">
        <v>0</v>
      </c>
      <c r="F23" s="53" t="s">
        <v>16</v>
      </c>
    </row>
    <row r="24" spans="2:6">
      <c r="B24" s="51">
        <v>45231.382989849539</v>
      </c>
      <c r="C24" s="52">
        <v>94</v>
      </c>
      <c r="D24" s="59">
        <v>19.03</v>
      </c>
      <c r="E24" s="53" t="s">
        <v>0</v>
      </c>
      <c r="F24" s="53" t="s">
        <v>15</v>
      </c>
    </row>
    <row r="25" spans="2:6">
      <c r="B25" s="51">
        <v>45231.382989895836</v>
      </c>
      <c r="C25" s="52">
        <v>156</v>
      </c>
      <c r="D25" s="59">
        <v>19.03</v>
      </c>
      <c r="E25" s="53" t="s">
        <v>0</v>
      </c>
      <c r="F25" s="53" t="s">
        <v>15</v>
      </c>
    </row>
    <row r="26" spans="2:6">
      <c r="B26" s="51">
        <v>45231.382989895836</v>
      </c>
      <c r="C26" s="52">
        <v>70</v>
      </c>
      <c r="D26" s="59">
        <v>19.03</v>
      </c>
      <c r="E26" s="53" t="s">
        <v>0</v>
      </c>
      <c r="F26" s="53" t="s">
        <v>15</v>
      </c>
    </row>
    <row r="27" spans="2:6">
      <c r="B27" s="51">
        <v>45231.382989895836</v>
      </c>
      <c r="C27" s="52">
        <v>200</v>
      </c>
      <c r="D27" s="59">
        <v>19.03</v>
      </c>
      <c r="E27" s="53" t="s">
        <v>0</v>
      </c>
      <c r="F27" s="53" t="s">
        <v>15</v>
      </c>
    </row>
    <row r="28" spans="2:6">
      <c r="B28" s="51">
        <v>45231.382989930557</v>
      </c>
      <c r="C28" s="52">
        <v>80</v>
      </c>
      <c r="D28" s="59">
        <v>19.03</v>
      </c>
      <c r="E28" s="53" t="s">
        <v>0</v>
      </c>
      <c r="F28" s="53" t="s">
        <v>15</v>
      </c>
    </row>
    <row r="29" spans="2:6">
      <c r="B29" s="51">
        <v>45231.389510914349</v>
      </c>
      <c r="C29" s="52">
        <v>6</v>
      </c>
      <c r="D29" s="59">
        <v>19</v>
      </c>
      <c r="E29" s="53" t="s">
        <v>0</v>
      </c>
      <c r="F29" s="53" t="s">
        <v>17</v>
      </c>
    </row>
    <row r="30" spans="2:6">
      <c r="B30" s="51">
        <v>45231.389510960646</v>
      </c>
      <c r="C30" s="52">
        <v>7</v>
      </c>
      <c r="D30" s="59">
        <v>19</v>
      </c>
      <c r="E30" s="53" t="s">
        <v>0</v>
      </c>
      <c r="F30" s="53" t="s">
        <v>17</v>
      </c>
    </row>
    <row r="31" spans="2:6">
      <c r="B31" s="51">
        <v>45231.389510960646</v>
      </c>
      <c r="C31" s="52">
        <v>62</v>
      </c>
      <c r="D31" s="59">
        <v>19</v>
      </c>
      <c r="E31" s="53" t="s">
        <v>0</v>
      </c>
      <c r="F31" s="53" t="s">
        <v>17</v>
      </c>
    </row>
    <row r="32" spans="2:6">
      <c r="B32" s="51">
        <v>45231.389510995374</v>
      </c>
      <c r="C32" s="52">
        <v>27</v>
      </c>
      <c r="D32" s="59">
        <v>19.010000000000002</v>
      </c>
      <c r="E32" s="53" t="s">
        <v>0</v>
      </c>
      <c r="F32" s="53" t="s">
        <v>15</v>
      </c>
    </row>
    <row r="33" spans="2:6">
      <c r="B33" s="51">
        <v>45231.389511030095</v>
      </c>
      <c r="C33" s="52">
        <v>465</v>
      </c>
      <c r="D33" s="59">
        <v>19.010000000000002</v>
      </c>
      <c r="E33" s="53" t="s">
        <v>0</v>
      </c>
      <c r="F33" s="53" t="s">
        <v>15</v>
      </c>
    </row>
    <row r="34" spans="2:6">
      <c r="B34" s="51">
        <v>45231.389511076391</v>
      </c>
      <c r="C34" s="52">
        <v>33</v>
      </c>
      <c r="D34" s="59">
        <v>19.010000000000002</v>
      </c>
      <c r="E34" s="53" t="s">
        <v>0</v>
      </c>
      <c r="F34" s="53" t="s">
        <v>15</v>
      </c>
    </row>
    <row r="35" spans="2:6">
      <c r="B35" s="51">
        <v>45231.389511111112</v>
      </c>
      <c r="C35" s="52">
        <v>140</v>
      </c>
      <c r="D35" s="59">
        <v>18.989999999999998</v>
      </c>
      <c r="E35" s="53" t="s">
        <v>0</v>
      </c>
      <c r="F35" s="53" t="s">
        <v>16</v>
      </c>
    </row>
    <row r="36" spans="2:6">
      <c r="B36" s="51">
        <v>45231.400663391207</v>
      </c>
      <c r="C36" s="52">
        <v>724</v>
      </c>
      <c r="D36" s="59">
        <v>19.010000000000002</v>
      </c>
      <c r="E36" s="53" t="s">
        <v>0</v>
      </c>
      <c r="F36" s="53" t="s">
        <v>15</v>
      </c>
    </row>
    <row r="37" spans="2:6">
      <c r="B37" s="51">
        <v>45231.414264386571</v>
      </c>
      <c r="C37" s="52">
        <v>7</v>
      </c>
      <c r="D37" s="59">
        <v>19.03</v>
      </c>
      <c r="E37" s="53" t="s">
        <v>0</v>
      </c>
      <c r="F37" s="53" t="s">
        <v>15</v>
      </c>
    </row>
    <row r="38" spans="2:6">
      <c r="B38" s="51">
        <v>45231.414264432868</v>
      </c>
      <c r="C38" s="52">
        <v>468</v>
      </c>
      <c r="D38" s="59">
        <v>19.03</v>
      </c>
      <c r="E38" s="53" t="s">
        <v>0</v>
      </c>
      <c r="F38" s="53" t="s">
        <v>15</v>
      </c>
    </row>
    <row r="39" spans="2:6">
      <c r="B39" s="51">
        <v>45231.414264432868</v>
      </c>
      <c r="C39" s="52">
        <v>50</v>
      </c>
      <c r="D39" s="59">
        <v>19.03</v>
      </c>
      <c r="E39" s="53" t="s">
        <v>0</v>
      </c>
      <c r="F39" s="53" t="s">
        <v>15</v>
      </c>
    </row>
    <row r="40" spans="2:6">
      <c r="B40" s="51">
        <v>45231.414264467596</v>
      </c>
      <c r="C40" s="52">
        <v>94</v>
      </c>
      <c r="D40" s="59">
        <v>19.010000000000002</v>
      </c>
      <c r="E40" s="53" t="s">
        <v>0</v>
      </c>
      <c r="F40" s="53" t="s">
        <v>16</v>
      </c>
    </row>
    <row r="41" spans="2:6">
      <c r="B41" s="51">
        <v>45231.414264502317</v>
      </c>
      <c r="C41" s="52">
        <v>131</v>
      </c>
      <c r="D41" s="59">
        <v>19.010000000000002</v>
      </c>
      <c r="E41" s="53" t="s">
        <v>0</v>
      </c>
      <c r="F41" s="53" t="s">
        <v>16</v>
      </c>
    </row>
    <row r="42" spans="2:6">
      <c r="B42" s="51">
        <v>45231.414264548614</v>
      </c>
      <c r="C42" s="52">
        <v>74</v>
      </c>
      <c r="D42" s="59">
        <v>19.010000000000002</v>
      </c>
      <c r="E42" s="53" t="s">
        <v>0</v>
      </c>
      <c r="F42" s="53" t="s">
        <v>18</v>
      </c>
    </row>
    <row r="43" spans="2:6">
      <c r="B43" s="51">
        <v>45231.416949108796</v>
      </c>
      <c r="C43" s="52">
        <v>150</v>
      </c>
      <c r="D43" s="59">
        <v>18.989999999999998</v>
      </c>
      <c r="E43" s="53" t="s">
        <v>0</v>
      </c>
      <c r="F43" s="53" t="s">
        <v>15</v>
      </c>
    </row>
    <row r="44" spans="2:6">
      <c r="B44" s="51">
        <v>45231.419783414349</v>
      </c>
      <c r="C44" s="52">
        <v>75</v>
      </c>
      <c r="D44" s="59">
        <v>18.98</v>
      </c>
      <c r="E44" s="53" t="s">
        <v>0</v>
      </c>
      <c r="F44" s="53" t="s">
        <v>16</v>
      </c>
    </row>
    <row r="45" spans="2:6">
      <c r="B45" s="51">
        <v>45231.419783414349</v>
      </c>
      <c r="C45" s="52">
        <v>76</v>
      </c>
      <c r="D45" s="59">
        <v>18.989999999999998</v>
      </c>
      <c r="E45" s="53" t="s">
        <v>0</v>
      </c>
      <c r="F45" s="53" t="s">
        <v>15</v>
      </c>
    </row>
    <row r="46" spans="2:6">
      <c r="B46" s="51">
        <v>45231.419783414349</v>
      </c>
      <c r="C46" s="52">
        <v>300</v>
      </c>
      <c r="D46" s="59">
        <v>18.989999999999998</v>
      </c>
      <c r="E46" s="53" t="s">
        <v>0</v>
      </c>
      <c r="F46" s="53" t="s">
        <v>15</v>
      </c>
    </row>
    <row r="47" spans="2:6">
      <c r="B47" s="51">
        <v>45231.419783449077</v>
      </c>
      <c r="C47" s="52">
        <v>74</v>
      </c>
      <c r="D47" s="59">
        <v>18.989999999999998</v>
      </c>
      <c r="E47" s="53" t="s">
        <v>0</v>
      </c>
      <c r="F47" s="53" t="s">
        <v>15</v>
      </c>
    </row>
    <row r="48" spans="2:6">
      <c r="B48" s="51">
        <v>45231.433376701389</v>
      </c>
      <c r="C48" s="52">
        <v>301</v>
      </c>
      <c r="D48" s="59">
        <v>19</v>
      </c>
      <c r="E48" s="53" t="s">
        <v>0</v>
      </c>
      <c r="F48" s="53" t="s">
        <v>15</v>
      </c>
    </row>
    <row r="49" spans="2:6">
      <c r="B49" s="51">
        <v>45231.433376851855</v>
      </c>
      <c r="C49" s="52">
        <v>75</v>
      </c>
      <c r="D49" s="59">
        <v>19</v>
      </c>
      <c r="E49" s="53" t="s">
        <v>0</v>
      </c>
      <c r="F49" s="53" t="s">
        <v>16</v>
      </c>
    </row>
    <row r="50" spans="2:6">
      <c r="B50" s="51">
        <v>45231.433376886576</v>
      </c>
      <c r="C50" s="52">
        <v>149</v>
      </c>
      <c r="D50" s="59">
        <v>19</v>
      </c>
      <c r="E50" s="53" t="s">
        <v>0</v>
      </c>
      <c r="F50" s="53" t="s">
        <v>15</v>
      </c>
    </row>
    <row r="51" spans="2:6">
      <c r="B51" s="51">
        <v>45231.448160613429</v>
      </c>
      <c r="C51" s="52">
        <v>69</v>
      </c>
      <c r="D51" s="59">
        <v>19.149999999999999</v>
      </c>
      <c r="E51" s="53" t="s">
        <v>0</v>
      </c>
      <c r="F51" s="53" t="s">
        <v>16</v>
      </c>
    </row>
    <row r="52" spans="2:6">
      <c r="B52" s="51">
        <v>45231.448160613429</v>
      </c>
      <c r="C52" s="52">
        <v>81</v>
      </c>
      <c r="D52" s="59">
        <v>19.149999999999999</v>
      </c>
      <c r="E52" s="53" t="s">
        <v>0</v>
      </c>
      <c r="F52" s="53" t="s">
        <v>16</v>
      </c>
    </row>
    <row r="53" spans="2:6">
      <c r="B53" s="51">
        <v>45231.448160729167</v>
      </c>
      <c r="C53" s="52">
        <v>99</v>
      </c>
      <c r="D53" s="59">
        <v>19.149999999999999</v>
      </c>
      <c r="E53" s="53" t="s">
        <v>0</v>
      </c>
      <c r="F53" s="53" t="s">
        <v>15</v>
      </c>
    </row>
    <row r="54" spans="2:6">
      <c r="B54" s="51">
        <v>45231.448160729167</v>
      </c>
      <c r="C54" s="52">
        <v>426</v>
      </c>
      <c r="D54" s="59">
        <v>19.149999999999999</v>
      </c>
      <c r="E54" s="53" t="s">
        <v>0</v>
      </c>
      <c r="F54" s="53" t="s">
        <v>15</v>
      </c>
    </row>
    <row r="55" spans="2:6">
      <c r="B55" s="51">
        <v>45231.455926122682</v>
      </c>
      <c r="C55" s="52">
        <v>75</v>
      </c>
      <c r="D55" s="59">
        <v>19.23</v>
      </c>
      <c r="E55" s="53" t="s">
        <v>0</v>
      </c>
      <c r="F55" s="53" t="s">
        <v>16</v>
      </c>
    </row>
    <row r="56" spans="2:6">
      <c r="B56" s="51">
        <v>45231.45592615741</v>
      </c>
      <c r="C56" s="52">
        <v>75</v>
      </c>
      <c r="D56" s="59">
        <v>19.23</v>
      </c>
      <c r="E56" s="53" t="s">
        <v>0</v>
      </c>
      <c r="F56" s="53" t="s">
        <v>17</v>
      </c>
    </row>
    <row r="57" spans="2:6">
      <c r="B57" s="51">
        <v>45231.455926192131</v>
      </c>
      <c r="C57" s="52">
        <v>525</v>
      </c>
      <c r="D57" s="59">
        <v>19.23</v>
      </c>
      <c r="E57" s="53" t="s">
        <v>0</v>
      </c>
      <c r="F57" s="53" t="s">
        <v>15</v>
      </c>
    </row>
    <row r="58" spans="2:6">
      <c r="B58" s="51">
        <v>45231.456553240743</v>
      </c>
      <c r="C58" s="52">
        <v>525</v>
      </c>
      <c r="D58" s="59">
        <v>19.18</v>
      </c>
      <c r="E58" s="53" t="s">
        <v>0</v>
      </c>
      <c r="F58" s="53" t="s">
        <v>15</v>
      </c>
    </row>
    <row r="59" spans="2:6">
      <c r="B59" s="51">
        <v>45231.463288541665</v>
      </c>
      <c r="C59" s="52">
        <v>5</v>
      </c>
      <c r="D59" s="59">
        <v>19.21</v>
      </c>
      <c r="E59" s="53" t="s">
        <v>0</v>
      </c>
      <c r="F59" s="53" t="s">
        <v>16</v>
      </c>
    </row>
    <row r="60" spans="2:6">
      <c r="B60" s="51">
        <v>45231.467392789353</v>
      </c>
      <c r="C60" s="52">
        <v>75</v>
      </c>
      <c r="D60" s="59">
        <v>19.23</v>
      </c>
      <c r="E60" s="53" t="s">
        <v>0</v>
      </c>
      <c r="F60" s="53" t="s">
        <v>17</v>
      </c>
    </row>
    <row r="61" spans="2:6">
      <c r="B61" s="51">
        <v>45231.467392789353</v>
      </c>
      <c r="C61" s="52">
        <v>135</v>
      </c>
      <c r="D61" s="59">
        <v>19.23</v>
      </c>
      <c r="E61" s="53" t="s">
        <v>0</v>
      </c>
      <c r="F61" s="53" t="s">
        <v>16</v>
      </c>
    </row>
    <row r="62" spans="2:6">
      <c r="B62" s="51">
        <v>45231.467392824074</v>
      </c>
      <c r="C62" s="52">
        <v>4</v>
      </c>
      <c r="D62" s="59">
        <v>19.23</v>
      </c>
      <c r="E62" s="53" t="s">
        <v>0</v>
      </c>
      <c r="F62" s="53" t="s">
        <v>16</v>
      </c>
    </row>
    <row r="63" spans="2:6">
      <c r="B63" s="51">
        <v>45231.467392824074</v>
      </c>
      <c r="C63" s="52">
        <v>150</v>
      </c>
      <c r="D63" s="59">
        <v>19.23</v>
      </c>
      <c r="E63" s="53" t="s">
        <v>0</v>
      </c>
      <c r="F63" s="53" t="s">
        <v>15</v>
      </c>
    </row>
    <row r="64" spans="2:6">
      <c r="B64" s="51">
        <v>45231.467392858794</v>
      </c>
      <c r="C64" s="52">
        <v>375</v>
      </c>
      <c r="D64" s="59">
        <v>19.23</v>
      </c>
      <c r="E64" s="53" t="s">
        <v>0</v>
      </c>
      <c r="F64" s="53" t="s">
        <v>15</v>
      </c>
    </row>
    <row r="65" spans="2:6">
      <c r="B65" s="51">
        <v>45231.47012233796</v>
      </c>
      <c r="C65" s="52">
        <v>6</v>
      </c>
      <c r="D65" s="59">
        <v>19.23</v>
      </c>
      <c r="E65" s="53" t="s">
        <v>0</v>
      </c>
      <c r="F65" s="53" t="s">
        <v>16</v>
      </c>
    </row>
    <row r="66" spans="2:6">
      <c r="B66" s="51">
        <v>45231.470122372688</v>
      </c>
      <c r="C66" s="52">
        <v>115</v>
      </c>
      <c r="D66" s="59">
        <v>19.23</v>
      </c>
      <c r="E66" s="53" t="s">
        <v>0</v>
      </c>
      <c r="F66" s="53" t="s">
        <v>15</v>
      </c>
    </row>
    <row r="67" spans="2:6">
      <c r="B67" s="51">
        <v>45231.470122418985</v>
      </c>
      <c r="C67" s="52">
        <v>72</v>
      </c>
      <c r="D67" s="59">
        <v>19.23</v>
      </c>
      <c r="E67" s="53" t="s">
        <v>0</v>
      </c>
      <c r="F67" s="53" t="s">
        <v>15</v>
      </c>
    </row>
    <row r="68" spans="2:6">
      <c r="B68" s="51">
        <v>45231.470122418985</v>
      </c>
      <c r="C68" s="52">
        <v>3</v>
      </c>
      <c r="D68" s="59">
        <v>19.23</v>
      </c>
      <c r="E68" s="53" t="s">
        <v>0</v>
      </c>
      <c r="F68" s="53" t="s">
        <v>15</v>
      </c>
    </row>
    <row r="69" spans="2:6">
      <c r="B69" s="51">
        <v>45231.470173726855</v>
      </c>
      <c r="C69" s="52">
        <v>74</v>
      </c>
      <c r="D69" s="59">
        <v>19.22</v>
      </c>
      <c r="E69" s="53" t="s">
        <v>0</v>
      </c>
      <c r="F69" s="53" t="s">
        <v>18</v>
      </c>
    </row>
    <row r="70" spans="2:6">
      <c r="B70" s="51">
        <v>45231.472905405091</v>
      </c>
      <c r="C70" s="52">
        <v>75</v>
      </c>
      <c r="D70" s="59">
        <v>19.21</v>
      </c>
      <c r="E70" s="53" t="s">
        <v>0</v>
      </c>
      <c r="F70" s="53" t="s">
        <v>16</v>
      </c>
    </row>
    <row r="71" spans="2:6">
      <c r="B71" s="51">
        <v>45231.472905439812</v>
      </c>
      <c r="C71" s="52">
        <v>75</v>
      </c>
      <c r="D71" s="59">
        <v>19.21</v>
      </c>
      <c r="E71" s="53" t="s">
        <v>0</v>
      </c>
      <c r="F71" s="53" t="s">
        <v>15</v>
      </c>
    </row>
    <row r="72" spans="2:6">
      <c r="B72" s="51">
        <v>45231.47290552083</v>
      </c>
      <c r="C72" s="52">
        <v>29</v>
      </c>
      <c r="D72" s="59">
        <v>19.2</v>
      </c>
      <c r="E72" s="53" t="s">
        <v>0</v>
      </c>
      <c r="F72" s="53" t="s">
        <v>15</v>
      </c>
    </row>
    <row r="73" spans="2:6">
      <c r="B73" s="51">
        <v>45231.472905590279</v>
      </c>
      <c r="C73" s="52">
        <v>14</v>
      </c>
      <c r="D73" s="59">
        <v>19.2</v>
      </c>
      <c r="E73" s="53" t="s">
        <v>0</v>
      </c>
      <c r="F73" s="53" t="s">
        <v>15</v>
      </c>
    </row>
    <row r="74" spans="2:6">
      <c r="B74" s="51">
        <v>45231.472905590279</v>
      </c>
      <c r="C74" s="52">
        <v>32</v>
      </c>
      <c r="D74" s="59">
        <v>19.2</v>
      </c>
      <c r="E74" s="53" t="s">
        <v>0</v>
      </c>
      <c r="F74" s="53" t="s">
        <v>15</v>
      </c>
    </row>
    <row r="75" spans="2:6">
      <c r="B75" s="51">
        <v>45231.489161921294</v>
      </c>
      <c r="C75" s="52">
        <v>79</v>
      </c>
      <c r="D75" s="59">
        <v>19.190000000000001</v>
      </c>
      <c r="E75" s="53" t="s">
        <v>0</v>
      </c>
      <c r="F75" s="53" t="s">
        <v>16</v>
      </c>
    </row>
    <row r="76" spans="2:6">
      <c r="B76" s="51">
        <v>45231.489210567132</v>
      </c>
      <c r="C76" s="52">
        <v>75</v>
      </c>
      <c r="D76" s="59">
        <v>19.16</v>
      </c>
      <c r="E76" s="53" t="s">
        <v>0</v>
      </c>
      <c r="F76" s="53" t="s">
        <v>16</v>
      </c>
    </row>
    <row r="77" spans="2:6">
      <c r="B77" s="51">
        <v>45231.489210613428</v>
      </c>
      <c r="C77" s="52">
        <v>75</v>
      </c>
      <c r="D77" s="59">
        <v>19.16</v>
      </c>
      <c r="E77" s="53" t="s">
        <v>0</v>
      </c>
      <c r="F77" s="53" t="s">
        <v>16</v>
      </c>
    </row>
    <row r="78" spans="2:6">
      <c r="B78" s="51">
        <v>45231.489210613428</v>
      </c>
      <c r="C78" s="52">
        <v>74</v>
      </c>
      <c r="D78" s="59">
        <v>19.16</v>
      </c>
      <c r="E78" s="53" t="s">
        <v>0</v>
      </c>
      <c r="F78" s="53" t="s">
        <v>18</v>
      </c>
    </row>
    <row r="79" spans="2:6">
      <c r="B79" s="51">
        <v>45231.494524768517</v>
      </c>
      <c r="C79" s="52">
        <v>115</v>
      </c>
      <c r="D79" s="59">
        <v>19.149999999999999</v>
      </c>
      <c r="E79" s="53" t="s">
        <v>0</v>
      </c>
      <c r="F79" s="53" t="s">
        <v>15</v>
      </c>
    </row>
    <row r="80" spans="2:6">
      <c r="B80" s="51">
        <v>45231.494524803238</v>
      </c>
      <c r="C80" s="52">
        <v>28</v>
      </c>
      <c r="D80" s="59">
        <v>19.149999999999999</v>
      </c>
      <c r="E80" s="53" t="s">
        <v>0</v>
      </c>
      <c r="F80" s="53" t="s">
        <v>15</v>
      </c>
    </row>
    <row r="81" spans="2:6">
      <c r="B81" s="51">
        <v>45231.494524849535</v>
      </c>
      <c r="C81" s="52">
        <v>80</v>
      </c>
      <c r="D81" s="59">
        <v>19.149999999999999</v>
      </c>
      <c r="E81" s="53" t="s">
        <v>0</v>
      </c>
      <c r="F81" s="53" t="s">
        <v>15</v>
      </c>
    </row>
    <row r="82" spans="2:6">
      <c r="B82" s="51">
        <v>45231.494524884256</v>
      </c>
      <c r="C82" s="52">
        <v>63</v>
      </c>
      <c r="D82" s="59">
        <v>19.149999999999999</v>
      </c>
      <c r="E82" s="53" t="s">
        <v>0</v>
      </c>
      <c r="F82" s="53" t="s">
        <v>15</v>
      </c>
    </row>
    <row r="83" spans="2:6">
      <c r="B83" s="51">
        <v>45231.494524918984</v>
      </c>
      <c r="C83" s="52">
        <v>63</v>
      </c>
      <c r="D83" s="59">
        <v>19.149999999999999</v>
      </c>
      <c r="E83" s="53" t="s">
        <v>0</v>
      </c>
      <c r="F83" s="53" t="s">
        <v>15</v>
      </c>
    </row>
    <row r="84" spans="2:6">
      <c r="B84" s="51">
        <v>45231.494524965281</v>
      </c>
      <c r="C84" s="52">
        <v>80</v>
      </c>
      <c r="D84" s="59">
        <v>19.149999999999999</v>
      </c>
      <c r="E84" s="53" t="s">
        <v>0</v>
      </c>
      <c r="F84" s="53" t="s">
        <v>15</v>
      </c>
    </row>
    <row r="85" spans="2:6">
      <c r="B85" s="51">
        <v>45231.494525000002</v>
      </c>
      <c r="C85" s="52">
        <v>80</v>
      </c>
      <c r="D85" s="59">
        <v>19.149999999999999</v>
      </c>
      <c r="E85" s="53" t="s">
        <v>0</v>
      </c>
      <c r="F85" s="53" t="s">
        <v>15</v>
      </c>
    </row>
    <row r="86" spans="2:6">
      <c r="B86" s="51">
        <v>45231.494525196758</v>
      </c>
      <c r="C86" s="52">
        <v>63</v>
      </c>
      <c r="D86" s="59">
        <v>19.149999999999999</v>
      </c>
      <c r="E86" s="53" t="s">
        <v>0</v>
      </c>
      <c r="F86" s="53" t="s">
        <v>15</v>
      </c>
    </row>
    <row r="87" spans="2:6">
      <c r="B87" s="51">
        <v>45231.507315358795</v>
      </c>
      <c r="C87" s="52">
        <v>327</v>
      </c>
      <c r="D87" s="59">
        <v>19.22</v>
      </c>
      <c r="E87" s="53" t="s">
        <v>0</v>
      </c>
      <c r="F87" s="53" t="s">
        <v>15</v>
      </c>
    </row>
    <row r="88" spans="2:6">
      <c r="B88" s="51">
        <v>45231.507315393515</v>
      </c>
      <c r="C88" s="52">
        <v>198</v>
      </c>
      <c r="D88" s="59">
        <v>19.22</v>
      </c>
      <c r="E88" s="53" t="s">
        <v>0</v>
      </c>
      <c r="F88" s="53" t="s">
        <v>15</v>
      </c>
    </row>
    <row r="89" spans="2:6">
      <c r="B89" s="51">
        <v>45231.507315428244</v>
      </c>
      <c r="C89" s="52">
        <v>53</v>
      </c>
      <c r="D89" s="59">
        <v>19.190000000000001</v>
      </c>
      <c r="E89" s="53" t="s">
        <v>0</v>
      </c>
      <c r="F89" s="53" t="s">
        <v>17</v>
      </c>
    </row>
    <row r="90" spans="2:6">
      <c r="B90" s="51">
        <v>45231.507315428244</v>
      </c>
      <c r="C90" s="52">
        <v>71</v>
      </c>
      <c r="D90" s="59">
        <v>19.190000000000001</v>
      </c>
      <c r="E90" s="53" t="s">
        <v>0</v>
      </c>
      <c r="F90" s="53" t="s">
        <v>16</v>
      </c>
    </row>
    <row r="91" spans="2:6">
      <c r="B91" s="51">
        <v>45231.526652465276</v>
      </c>
      <c r="C91" s="52">
        <v>118</v>
      </c>
      <c r="D91" s="59">
        <v>19.3</v>
      </c>
      <c r="E91" s="53" t="s">
        <v>0</v>
      </c>
      <c r="F91" s="53" t="s">
        <v>16</v>
      </c>
    </row>
    <row r="92" spans="2:6">
      <c r="B92" s="51">
        <v>45231.52717627315</v>
      </c>
      <c r="C92" s="52">
        <v>116</v>
      </c>
      <c r="D92" s="59">
        <v>19.3</v>
      </c>
      <c r="E92" s="53" t="s">
        <v>0</v>
      </c>
      <c r="F92" s="53" t="s">
        <v>15</v>
      </c>
    </row>
    <row r="93" spans="2:6">
      <c r="B93" s="51">
        <v>45231.527338194443</v>
      </c>
      <c r="C93" s="52">
        <v>437</v>
      </c>
      <c r="D93" s="59">
        <v>19.3</v>
      </c>
      <c r="E93" s="53" t="s">
        <v>0</v>
      </c>
      <c r="F93" s="53" t="s">
        <v>15</v>
      </c>
    </row>
    <row r="94" spans="2:6">
      <c r="B94" s="51">
        <v>45231.532455092594</v>
      </c>
      <c r="C94" s="52">
        <v>150</v>
      </c>
      <c r="D94" s="59">
        <v>19.3</v>
      </c>
      <c r="E94" s="53" t="s">
        <v>0</v>
      </c>
      <c r="F94" s="53" t="s">
        <v>15</v>
      </c>
    </row>
    <row r="95" spans="2:6">
      <c r="B95" s="51">
        <v>45231.546151041664</v>
      </c>
      <c r="C95" s="52">
        <v>71</v>
      </c>
      <c r="D95" s="59">
        <v>19.350000000000001</v>
      </c>
      <c r="E95" s="53" t="s">
        <v>0</v>
      </c>
      <c r="F95" s="53" t="s">
        <v>15</v>
      </c>
    </row>
    <row r="96" spans="2:6">
      <c r="B96" s="51">
        <v>45231.546151076385</v>
      </c>
      <c r="C96" s="52">
        <v>50</v>
      </c>
      <c r="D96" s="59">
        <v>19.350000000000001</v>
      </c>
      <c r="E96" s="53" t="s">
        <v>0</v>
      </c>
      <c r="F96" s="53" t="s">
        <v>15</v>
      </c>
    </row>
    <row r="97" spans="2:6">
      <c r="B97" s="51">
        <v>45231.546151076385</v>
      </c>
      <c r="C97" s="52">
        <v>324</v>
      </c>
      <c r="D97" s="59">
        <v>19.350000000000001</v>
      </c>
      <c r="E97" s="53" t="s">
        <v>0</v>
      </c>
      <c r="F97" s="53" t="s">
        <v>15</v>
      </c>
    </row>
    <row r="98" spans="2:6">
      <c r="B98" s="51">
        <v>45231.546151122682</v>
      </c>
      <c r="C98" s="52">
        <v>59</v>
      </c>
      <c r="D98" s="59">
        <v>19.350000000000001</v>
      </c>
      <c r="E98" s="53" t="s">
        <v>0</v>
      </c>
      <c r="F98" s="53" t="s">
        <v>15</v>
      </c>
    </row>
    <row r="99" spans="2:6">
      <c r="B99" s="51">
        <v>45231.546151122682</v>
      </c>
      <c r="C99" s="52">
        <v>96</v>
      </c>
      <c r="D99" s="59">
        <v>19.350000000000001</v>
      </c>
      <c r="E99" s="53" t="s">
        <v>0</v>
      </c>
      <c r="F99" s="53" t="s">
        <v>15</v>
      </c>
    </row>
    <row r="100" spans="2:6">
      <c r="B100" s="51">
        <v>45231.546191203706</v>
      </c>
      <c r="C100" s="52">
        <v>50</v>
      </c>
      <c r="D100" s="59">
        <v>19.34</v>
      </c>
      <c r="E100" s="53" t="s">
        <v>0</v>
      </c>
      <c r="F100" s="53" t="s">
        <v>17</v>
      </c>
    </row>
    <row r="101" spans="2:6">
      <c r="B101" s="51">
        <v>45231.546191238427</v>
      </c>
      <c r="C101" s="52">
        <v>75</v>
      </c>
      <c r="D101" s="59">
        <v>19.34</v>
      </c>
      <c r="E101" s="53" t="s">
        <v>0</v>
      </c>
      <c r="F101" s="53" t="s">
        <v>17</v>
      </c>
    </row>
    <row r="102" spans="2:6">
      <c r="B102" s="51">
        <v>45231.546191238427</v>
      </c>
      <c r="C102" s="52">
        <v>74</v>
      </c>
      <c r="D102" s="59">
        <v>19.34</v>
      </c>
      <c r="E102" s="53" t="s">
        <v>0</v>
      </c>
      <c r="F102" s="53" t="s">
        <v>18</v>
      </c>
    </row>
    <row r="103" spans="2:6">
      <c r="B103" s="51">
        <v>45231.560325810184</v>
      </c>
      <c r="C103" s="52">
        <v>525</v>
      </c>
      <c r="D103" s="59">
        <v>19.440000000000001</v>
      </c>
      <c r="E103" s="53" t="s">
        <v>0</v>
      </c>
      <c r="F103" s="53" t="s">
        <v>15</v>
      </c>
    </row>
    <row r="104" spans="2:6">
      <c r="B104" s="51">
        <v>45231.560667557867</v>
      </c>
      <c r="C104" s="52">
        <v>150</v>
      </c>
      <c r="D104" s="59">
        <v>19.43</v>
      </c>
      <c r="E104" s="53" t="s">
        <v>0</v>
      </c>
      <c r="F104" s="53" t="s">
        <v>16</v>
      </c>
    </row>
    <row r="105" spans="2:6">
      <c r="B105" s="51">
        <v>45231.563449386573</v>
      </c>
      <c r="C105" s="52">
        <v>358</v>
      </c>
      <c r="D105" s="59">
        <v>19.45</v>
      </c>
      <c r="E105" s="53" t="s">
        <v>0</v>
      </c>
      <c r="F105" s="53" t="s">
        <v>15</v>
      </c>
    </row>
    <row r="106" spans="2:6">
      <c r="B106" s="51">
        <v>45231.563768668981</v>
      </c>
      <c r="C106" s="52">
        <v>272</v>
      </c>
      <c r="D106" s="59">
        <v>19.47</v>
      </c>
      <c r="E106" s="53" t="s">
        <v>0</v>
      </c>
      <c r="F106" s="53" t="s">
        <v>15</v>
      </c>
    </row>
    <row r="107" spans="2:6">
      <c r="B107" s="51">
        <v>45231.56869980324</v>
      </c>
      <c r="C107" s="52">
        <v>150</v>
      </c>
      <c r="D107" s="59">
        <v>19.440000000000001</v>
      </c>
      <c r="E107" s="53" t="s">
        <v>0</v>
      </c>
      <c r="F107" s="53" t="s">
        <v>16</v>
      </c>
    </row>
    <row r="108" spans="2:6">
      <c r="B108" s="51">
        <v>45231.568699849537</v>
      </c>
      <c r="C108" s="52">
        <v>31</v>
      </c>
      <c r="D108" s="59">
        <v>19.440000000000001</v>
      </c>
      <c r="E108" s="53" t="s">
        <v>0</v>
      </c>
      <c r="F108" s="53" t="s">
        <v>15</v>
      </c>
    </row>
    <row r="109" spans="2:6">
      <c r="B109" s="51">
        <v>45231.568699884258</v>
      </c>
      <c r="C109" s="52">
        <v>222</v>
      </c>
      <c r="D109" s="59">
        <v>19.440000000000001</v>
      </c>
      <c r="E109" s="53" t="s">
        <v>0</v>
      </c>
      <c r="F109" s="53" t="s">
        <v>15</v>
      </c>
    </row>
    <row r="110" spans="2:6">
      <c r="B110" s="51">
        <v>45231.568699918978</v>
      </c>
      <c r="C110" s="52">
        <v>227</v>
      </c>
      <c r="D110" s="59">
        <v>19.440000000000001</v>
      </c>
      <c r="E110" s="53" t="s">
        <v>0</v>
      </c>
      <c r="F110" s="53" t="s">
        <v>15</v>
      </c>
    </row>
    <row r="111" spans="2:6">
      <c r="B111" s="51">
        <v>45231.568699965275</v>
      </c>
      <c r="C111" s="52">
        <v>45</v>
      </c>
      <c r="D111" s="59">
        <v>19.440000000000001</v>
      </c>
      <c r="E111" s="53" t="s">
        <v>0</v>
      </c>
      <c r="F111" s="53" t="s">
        <v>15</v>
      </c>
    </row>
    <row r="112" spans="2:6">
      <c r="B112" s="51">
        <v>45231.571516747688</v>
      </c>
      <c r="C112" s="52">
        <v>75</v>
      </c>
      <c r="D112" s="59">
        <v>19.46</v>
      </c>
      <c r="E112" s="53" t="s">
        <v>0</v>
      </c>
      <c r="F112" s="53" t="s">
        <v>15</v>
      </c>
    </row>
    <row r="113" spans="2:6">
      <c r="B113" s="51">
        <v>45231.571532557871</v>
      </c>
      <c r="C113" s="52">
        <v>104</v>
      </c>
      <c r="D113" s="59">
        <v>19.46</v>
      </c>
      <c r="E113" s="53" t="s">
        <v>0</v>
      </c>
      <c r="F113" s="53" t="s">
        <v>16</v>
      </c>
    </row>
    <row r="114" spans="2:6">
      <c r="B114" s="51">
        <v>45231.577495636571</v>
      </c>
      <c r="C114" s="52">
        <v>14</v>
      </c>
      <c r="D114" s="59">
        <v>19.510000000000002</v>
      </c>
      <c r="E114" s="53" t="s">
        <v>0</v>
      </c>
      <c r="F114" s="53" t="s">
        <v>16</v>
      </c>
    </row>
    <row r="115" spans="2:6">
      <c r="B115" s="51">
        <v>45231.578238043985</v>
      </c>
      <c r="C115" s="52">
        <v>150</v>
      </c>
      <c r="D115" s="59">
        <v>19.489999999999998</v>
      </c>
      <c r="E115" s="53" t="s">
        <v>0</v>
      </c>
      <c r="F115" s="53" t="s">
        <v>16</v>
      </c>
    </row>
    <row r="116" spans="2:6">
      <c r="B116" s="51">
        <v>45231.578238078706</v>
      </c>
      <c r="C116" s="52">
        <v>74</v>
      </c>
      <c r="D116" s="59">
        <v>19.489999999999998</v>
      </c>
      <c r="E116" s="53" t="s">
        <v>0</v>
      </c>
      <c r="F116" s="53" t="s">
        <v>18</v>
      </c>
    </row>
    <row r="117" spans="2:6">
      <c r="B117" s="51">
        <v>45231.578238113427</v>
      </c>
      <c r="C117" s="52">
        <v>16</v>
      </c>
      <c r="D117" s="59">
        <v>19.489999999999998</v>
      </c>
      <c r="E117" s="53" t="s">
        <v>0</v>
      </c>
      <c r="F117" s="53" t="s">
        <v>15</v>
      </c>
    </row>
    <row r="118" spans="2:6">
      <c r="B118" s="51">
        <v>45231.578238159724</v>
      </c>
      <c r="C118" s="52">
        <v>9</v>
      </c>
      <c r="D118" s="59">
        <v>19.489999999999998</v>
      </c>
      <c r="E118" s="53" t="s">
        <v>0</v>
      </c>
      <c r="F118" s="53" t="s">
        <v>15</v>
      </c>
    </row>
    <row r="119" spans="2:6">
      <c r="B119" s="51">
        <v>45231.578238159724</v>
      </c>
      <c r="C119" s="52">
        <v>45</v>
      </c>
      <c r="D119" s="59">
        <v>19.489999999999998</v>
      </c>
      <c r="E119" s="53" t="s">
        <v>0</v>
      </c>
      <c r="F119" s="53" t="s">
        <v>15</v>
      </c>
    </row>
    <row r="120" spans="2:6">
      <c r="B120" s="51">
        <v>45231.578238159724</v>
      </c>
      <c r="C120" s="52">
        <v>50</v>
      </c>
      <c r="D120" s="59">
        <v>19.489999999999998</v>
      </c>
      <c r="E120" s="53" t="s">
        <v>0</v>
      </c>
      <c r="F120" s="53" t="s">
        <v>15</v>
      </c>
    </row>
    <row r="121" spans="2:6">
      <c r="B121" s="51">
        <v>45231.578238194445</v>
      </c>
      <c r="C121" s="52">
        <v>225</v>
      </c>
      <c r="D121" s="59">
        <v>19.489999999999998</v>
      </c>
      <c r="E121" s="53" t="s">
        <v>0</v>
      </c>
      <c r="F121" s="53" t="s">
        <v>15</v>
      </c>
    </row>
    <row r="122" spans="2:6">
      <c r="B122" s="51">
        <v>45231.578238194445</v>
      </c>
      <c r="C122" s="52">
        <v>75</v>
      </c>
      <c r="D122" s="59">
        <v>19.489999999999998</v>
      </c>
      <c r="E122" s="53" t="s">
        <v>0</v>
      </c>
      <c r="F122" s="53" t="s">
        <v>15</v>
      </c>
    </row>
    <row r="123" spans="2:6">
      <c r="B123" s="51">
        <v>45231.57844135417</v>
      </c>
      <c r="C123" s="52">
        <v>75</v>
      </c>
      <c r="D123" s="59">
        <v>19.47</v>
      </c>
      <c r="E123" s="53" t="s">
        <v>0</v>
      </c>
      <c r="F123" s="53" t="s">
        <v>15</v>
      </c>
    </row>
    <row r="124" spans="2:6">
      <c r="B124" s="51">
        <v>45231.586988738425</v>
      </c>
      <c r="C124" s="52">
        <v>139</v>
      </c>
      <c r="D124" s="59">
        <v>19.47</v>
      </c>
      <c r="E124" s="53" t="s">
        <v>0</v>
      </c>
      <c r="F124" s="53" t="s">
        <v>16</v>
      </c>
    </row>
    <row r="125" spans="2:6">
      <c r="B125" s="51">
        <v>45231.586988807867</v>
      </c>
      <c r="C125" s="52">
        <v>75</v>
      </c>
      <c r="D125" s="59">
        <v>19.47</v>
      </c>
      <c r="E125" s="53" t="s">
        <v>0</v>
      </c>
      <c r="F125" s="53" t="s">
        <v>15</v>
      </c>
    </row>
    <row r="126" spans="2:6">
      <c r="B126" s="51">
        <v>45231.586988854164</v>
      </c>
      <c r="C126" s="52">
        <v>75</v>
      </c>
      <c r="D126" s="59">
        <v>19.47</v>
      </c>
      <c r="E126" s="53" t="s">
        <v>0</v>
      </c>
      <c r="F126" s="53" t="s">
        <v>15</v>
      </c>
    </row>
    <row r="127" spans="2:6">
      <c r="B127" s="51">
        <v>45231.586988854164</v>
      </c>
      <c r="C127" s="52">
        <v>57</v>
      </c>
      <c r="D127" s="59">
        <v>19.47</v>
      </c>
      <c r="E127" s="53" t="s">
        <v>0</v>
      </c>
      <c r="F127" s="53" t="s">
        <v>15</v>
      </c>
    </row>
    <row r="128" spans="2:6">
      <c r="B128" s="51">
        <v>45231.586988854164</v>
      </c>
      <c r="C128" s="52">
        <v>150</v>
      </c>
      <c r="D128" s="59">
        <v>19.47</v>
      </c>
      <c r="E128" s="53" t="s">
        <v>0</v>
      </c>
      <c r="F128" s="53" t="s">
        <v>15</v>
      </c>
    </row>
    <row r="129" spans="2:6">
      <c r="B129" s="51">
        <v>45231.586988888892</v>
      </c>
      <c r="C129" s="52">
        <v>6</v>
      </c>
      <c r="D129" s="59">
        <v>19.47</v>
      </c>
      <c r="E129" s="53" t="s">
        <v>0</v>
      </c>
      <c r="F129" s="53" t="s">
        <v>15</v>
      </c>
    </row>
    <row r="130" spans="2:6">
      <c r="B130" s="51">
        <v>45231.586988923613</v>
      </c>
      <c r="C130" s="52">
        <v>69</v>
      </c>
      <c r="D130" s="59">
        <v>19.47</v>
      </c>
      <c r="E130" s="53" t="s">
        <v>0</v>
      </c>
      <c r="F130" s="53" t="s">
        <v>15</v>
      </c>
    </row>
    <row r="131" spans="2:6">
      <c r="B131" s="51">
        <v>45231.58698896991</v>
      </c>
      <c r="C131" s="52">
        <v>103</v>
      </c>
      <c r="D131" s="59">
        <v>19.46</v>
      </c>
      <c r="E131" s="53" t="s">
        <v>0</v>
      </c>
      <c r="F131" s="53" t="s">
        <v>17</v>
      </c>
    </row>
    <row r="132" spans="2:6">
      <c r="B132" s="51">
        <v>45231.58698896991</v>
      </c>
      <c r="C132" s="52">
        <v>140</v>
      </c>
      <c r="D132" s="59">
        <v>19.46</v>
      </c>
      <c r="E132" s="53" t="s">
        <v>0</v>
      </c>
      <c r="F132" s="53" t="s">
        <v>15</v>
      </c>
    </row>
    <row r="133" spans="2:6">
      <c r="B133" s="51">
        <v>45231.59426917824</v>
      </c>
      <c r="C133" s="52">
        <v>105</v>
      </c>
      <c r="D133" s="59">
        <v>19.399999999999999</v>
      </c>
      <c r="E133" s="53" t="s">
        <v>0</v>
      </c>
      <c r="F133" s="53" t="s">
        <v>16</v>
      </c>
    </row>
    <row r="134" spans="2:6">
      <c r="B134" s="51">
        <v>45231.594269212961</v>
      </c>
      <c r="C134" s="52">
        <v>103</v>
      </c>
      <c r="D134" s="59">
        <v>19.399999999999999</v>
      </c>
      <c r="E134" s="53" t="s">
        <v>0</v>
      </c>
      <c r="F134" s="53" t="s">
        <v>15</v>
      </c>
    </row>
    <row r="135" spans="2:6">
      <c r="B135" s="51">
        <v>45231.594269212961</v>
      </c>
      <c r="C135" s="52">
        <v>150</v>
      </c>
      <c r="D135" s="59">
        <v>19.399999999999999</v>
      </c>
      <c r="E135" s="53" t="s">
        <v>0</v>
      </c>
      <c r="F135" s="53" t="s">
        <v>15</v>
      </c>
    </row>
    <row r="136" spans="2:6">
      <c r="B136" s="51">
        <v>45231.59496840278</v>
      </c>
      <c r="C136" s="52">
        <v>45</v>
      </c>
      <c r="D136" s="59">
        <v>19.39</v>
      </c>
      <c r="E136" s="53" t="s">
        <v>0</v>
      </c>
      <c r="F136" s="53" t="s">
        <v>16</v>
      </c>
    </row>
    <row r="137" spans="2:6">
      <c r="B137" s="51">
        <v>45231.594968518519</v>
      </c>
      <c r="C137" s="52">
        <v>75</v>
      </c>
      <c r="D137" s="59">
        <v>19.39</v>
      </c>
      <c r="E137" s="53" t="s">
        <v>0</v>
      </c>
      <c r="F137" s="53" t="s">
        <v>15</v>
      </c>
    </row>
    <row r="138" spans="2:6">
      <c r="B138" s="51">
        <v>45231.59496855324</v>
      </c>
      <c r="C138" s="52">
        <v>66</v>
      </c>
      <c r="D138" s="59">
        <v>19.39</v>
      </c>
      <c r="E138" s="53" t="s">
        <v>0</v>
      </c>
      <c r="F138" s="53" t="s">
        <v>15</v>
      </c>
    </row>
    <row r="139" spans="2:6">
      <c r="B139" s="51">
        <v>45231.604089201392</v>
      </c>
      <c r="C139" s="52">
        <v>84</v>
      </c>
      <c r="D139" s="59">
        <v>19.39</v>
      </c>
      <c r="E139" s="53" t="s">
        <v>0</v>
      </c>
      <c r="F139" s="53" t="s">
        <v>15</v>
      </c>
    </row>
    <row r="140" spans="2:6">
      <c r="B140" s="51">
        <v>45231.604089236112</v>
      </c>
      <c r="C140" s="52">
        <v>75</v>
      </c>
      <c r="D140" s="59">
        <v>19.39</v>
      </c>
      <c r="E140" s="53" t="s">
        <v>0</v>
      </c>
      <c r="F140" s="53" t="s">
        <v>15</v>
      </c>
    </row>
    <row r="141" spans="2:6">
      <c r="B141" s="51">
        <v>45231.605372685182</v>
      </c>
      <c r="C141" s="52">
        <v>75</v>
      </c>
      <c r="D141" s="59">
        <v>19.38</v>
      </c>
      <c r="E141" s="53" t="s">
        <v>0</v>
      </c>
      <c r="F141" s="53" t="s">
        <v>15</v>
      </c>
    </row>
    <row r="142" spans="2:6">
      <c r="B142" s="51">
        <v>45231.610028587966</v>
      </c>
      <c r="C142" s="52">
        <v>225</v>
      </c>
      <c r="D142" s="59">
        <v>19.41</v>
      </c>
      <c r="E142" s="53" t="s">
        <v>0</v>
      </c>
      <c r="F142" s="53" t="s">
        <v>15</v>
      </c>
    </row>
    <row r="143" spans="2:6">
      <c r="B143" s="51">
        <v>45231.613777465274</v>
      </c>
      <c r="C143" s="52">
        <v>56</v>
      </c>
      <c r="D143" s="59">
        <v>19.440000000000001</v>
      </c>
      <c r="E143" s="53" t="s">
        <v>0</v>
      </c>
      <c r="F143" s="53" t="s">
        <v>16</v>
      </c>
    </row>
    <row r="144" spans="2:6">
      <c r="B144" s="51">
        <v>45231.617379363423</v>
      </c>
      <c r="C144" s="52">
        <v>74</v>
      </c>
      <c r="D144" s="59">
        <v>19.45</v>
      </c>
      <c r="E144" s="53" t="s">
        <v>0</v>
      </c>
      <c r="F144" s="53" t="s">
        <v>18</v>
      </c>
    </row>
    <row r="145" spans="2:6">
      <c r="B145" s="51">
        <v>45231.617379398151</v>
      </c>
      <c r="C145" s="52">
        <v>28</v>
      </c>
      <c r="D145" s="59">
        <v>19.45</v>
      </c>
      <c r="E145" s="53" t="s">
        <v>0</v>
      </c>
      <c r="F145" s="53" t="s">
        <v>16</v>
      </c>
    </row>
    <row r="146" spans="2:6">
      <c r="B146" s="51">
        <v>45231.617379432872</v>
      </c>
      <c r="C146" s="52">
        <v>122</v>
      </c>
      <c r="D146" s="59">
        <v>19.45</v>
      </c>
      <c r="E146" s="53" t="s">
        <v>0</v>
      </c>
      <c r="F146" s="53" t="s">
        <v>16</v>
      </c>
    </row>
    <row r="147" spans="2:6">
      <c r="B147" s="51">
        <v>45231.617379479168</v>
      </c>
      <c r="C147" s="52">
        <v>267</v>
      </c>
      <c r="D147" s="59">
        <v>19.45</v>
      </c>
      <c r="E147" s="53" t="s">
        <v>0</v>
      </c>
      <c r="F147" s="53" t="s">
        <v>15</v>
      </c>
    </row>
    <row r="148" spans="2:6">
      <c r="B148" s="51">
        <v>45231.617379513889</v>
      </c>
      <c r="C148" s="52">
        <v>258</v>
      </c>
      <c r="D148" s="59">
        <v>19.45</v>
      </c>
      <c r="E148" s="53" t="s">
        <v>0</v>
      </c>
      <c r="F148" s="53" t="s">
        <v>15</v>
      </c>
    </row>
    <row r="149" spans="2:6">
      <c r="B149" s="51">
        <v>45231.622403587964</v>
      </c>
      <c r="C149" s="52">
        <v>34</v>
      </c>
      <c r="D149" s="59">
        <v>19.489999999999998</v>
      </c>
      <c r="E149" s="53" t="s">
        <v>0</v>
      </c>
      <c r="F149" s="53" t="s">
        <v>15</v>
      </c>
    </row>
    <row r="150" spans="2:6">
      <c r="B150" s="51">
        <v>45231.622403587964</v>
      </c>
      <c r="C150" s="52">
        <v>41</v>
      </c>
      <c r="D150" s="59">
        <v>19.489999999999998</v>
      </c>
      <c r="E150" s="53" t="s">
        <v>0</v>
      </c>
      <c r="F150" s="53" t="s">
        <v>15</v>
      </c>
    </row>
    <row r="151" spans="2:6">
      <c r="B151" s="51">
        <v>45231.622403622685</v>
      </c>
      <c r="C151" s="52">
        <v>218</v>
      </c>
      <c r="D151" s="59">
        <v>19.489999999999998</v>
      </c>
      <c r="E151" s="53" t="s">
        <v>0</v>
      </c>
      <c r="F151" s="53" t="s">
        <v>15</v>
      </c>
    </row>
    <row r="152" spans="2:6">
      <c r="B152" s="51">
        <v>45231.622403622685</v>
      </c>
      <c r="C152" s="52">
        <v>150</v>
      </c>
      <c r="D152" s="59">
        <v>19.489999999999998</v>
      </c>
      <c r="E152" s="53" t="s">
        <v>0</v>
      </c>
      <c r="F152" s="53" t="s">
        <v>15</v>
      </c>
    </row>
    <row r="153" spans="2:6">
      <c r="B153" s="51">
        <v>45231.622403668982</v>
      </c>
      <c r="C153" s="52">
        <v>7</v>
      </c>
      <c r="D153" s="59">
        <v>19.489999999999998</v>
      </c>
      <c r="E153" s="53" t="s">
        <v>0</v>
      </c>
      <c r="F153" s="53" t="s">
        <v>15</v>
      </c>
    </row>
    <row r="154" spans="2:6">
      <c r="B154" s="51">
        <v>45231.628555555559</v>
      </c>
      <c r="C154" s="52">
        <v>60</v>
      </c>
      <c r="D154" s="59">
        <v>19.54</v>
      </c>
      <c r="E154" s="53" t="s">
        <v>0</v>
      </c>
      <c r="F154" s="53" t="s">
        <v>15</v>
      </c>
    </row>
    <row r="155" spans="2:6">
      <c r="B155" s="51">
        <v>45231.632540474537</v>
      </c>
      <c r="C155" s="52">
        <v>133</v>
      </c>
      <c r="D155" s="59">
        <v>19.57</v>
      </c>
      <c r="E155" s="53" t="s">
        <v>0</v>
      </c>
      <c r="F155" s="53" t="s">
        <v>15</v>
      </c>
    </row>
    <row r="156" spans="2:6">
      <c r="B156" s="51">
        <v>45231.632540474537</v>
      </c>
      <c r="C156" s="52">
        <v>225</v>
      </c>
      <c r="D156" s="59">
        <v>19.57</v>
      </c>
      <c r="E156" s="53" t="s">
        <v>0</v>
      </c>
      <c r="F156" s="53" t="s">
        <v>16</v>
      </c>
    </row>
    <row r="157" spans="2:6">
      <c r="B157" s="51">
        <v>45231.632540509258</v>
      </c>
      <c r="C157" s="52">
        <v>2</v>
      </c>
      <c r="D157" s="59">
        <v>19.57</v>
      </c>
      <c r="E157" s="53" t="s">
        <v>0</v>
      </c>
      <c r="F157" s="53" t="s">
        <v>15</v>
      </c>
    </row>
    <row r="158" spans="2:6">
      <c r="B158" s="51">
        <v>45231.63254082176</v>
      </c>
      <c r="C158" s="52">
        <v>390</v>
      </c>
      <c r="D158" s="59">
        <v>19.559999999999999</v>
      </c>
      <c r="E158" s="53" t="s">
        <v>0</v>
      </c>
      <c r="F158" s="53" t="s">
        <v>15</v>
      </c>
    </row>
    <row r="159" spans="2:6">
      <c r="B159" s="51">
        <v>45231.63598741898</v>
      </c>
      <c r="C159" s="52">
        <v>74</v>
      </c>
      <c r="D159" s="59">
        <v>19.600000000000001</v>
      </c>
      <c r="E159" s="53" t="s">
        <v>0</v>
      </c>
      <c r="F159" s="53" t="s">
        <v>18</v>
      </c>
    </row>
    <row r="160" spans="2:6">
      <c r="B160" s="51">
        <v>45231.635987465277</v>
      </c>
      <c r="C160" s="52">
        <v>34</v>
      </c>
      <c r="D160" s="59">
        <v>19.59</v>
      </c>
      <c r="E160" s="53" t="s">
        <v>0</v>
      </c>
      <c r="F160" s="53" t="s">
        <v>16</v>
      </c>
    </row>
    <row r="161" spans="2:6">
      <c r="B161" s="51">
        <v>45231.635987465277</v>
      </c>
      <c r="C161" s="52">
        <v>13</v>
      </c>
      <c r="D161" s="59">
        <v>19.59</v>
      </c>
      <c r="E161" s="53" t="s">
        <v>0</v>
      </c>
      <c r="F161" s="53" t="s">
        <v>16</v>
      </c>
    </row>
    <row r="162" spans="2:6">
      <c r="B162" s="51">
        <v>45231.635987499998</v>
      </c>
      <c r="C162" s="52">
        <v>12</v>
      </c>
      <c r="D162" s="59">
        <v>19.59</v>
      </c>
      <c r="E162" s="53" t="s">
        <v>0</v>
      </c>
      <c r="F162" s="53" t="s">
        <v>16</v>
      </c>
    </row>
    <row r="163" spans="2:6">
      <c r="B163" s="51">
        <v>45231.635987499998</v>
      </c>
      <c r="C163" s="52">
        <v>24</v>
      </c>
      <c r="D163" s="59">
        <v>19.59</v>
      </c>
      <c r="E163" s="53" t="s">
        <v>0</v>
      </c>
      <c r="F163" s="53" t="s">
        <v>16</v>
      </c>
    </row>
    <row r="164" spans="2:6">
      <c r="B164" s="51">
        <v>45231.635987534719</v>
      </c>
      <c r="C164" s="52">
        <v>11</v>
      </c>
      <c r="D164" s="59">
        <v>19.59</v>
      </c>
      <c r="E164" s="53" t="s">
        <v>0</v>
      </c>
      <c r="F164" s="53" t="s">
        <v>16</v>
      </c>
    </row>
    <row r="165" spans="2:6">
      <c r="B165" s="51">
        <v>45231.635987581016</v>
      </c>
      <c r="C165" s="52">
        <v>21</v>
      </c>
      <c r="D165" s="59">
        <v>19.579999999999998</v>
      </c>
      <c r="E165" s="53" t="s">
        <v>0</v>
      </c>
      <c r="F165" s="53" t="s">
        <v>17</v>
      </c>
    </row>
    <row r="166" spans="2:6">
      <c r="B166" s="51">
        <v>45231.635987581016</v>
      </c>
      <c r="C166" s="52">
        <v>21</v>
      </c>
      <c r="D166" s="59">
        <v>19.579999999999998</v>
      </c>
      <c r="E166" s="53" t="s">
        <v>0</v>
      </c>
      <c r="F166" s="53" t="s">
        <v>17</v>
      </c>
    </row>
    <row r="167" spans="2:6">
      <c r="B167" s="51">
        <v>45231.635987581016</v>
      </c>
      <c r="C167" s="52">
        <v>33</v>
      </c>
      <c r="D167" s="59">
        <v>19.579999999999998</v>
      </c>
      <c r="E167" s="53" t="s">
        <v>0</v>
      </c>
      <c r="F167" s="53" t="s">
        <v>17</v>
      </c>
    </row>
    <row r="168" spans="2:6">
      <c r="B168" s="51">
        <v>45231.635987615744</v>
      </c>
      <c r="C168" s="52">
        <v>225</v>
      </c>
      <c r="D168" s="59">
        <v>19.600000000000001</v>
      </c>
      <c r="E168" s="53" t="s">
        <v>0</v>
      </c>
      <c r="F168" s="53" t="s">
        <v>15</v>
      </c>
    </row>
    <row r="169" spans="2:6">
      <c r="B169" s="51">
        <v>45231.635987650465</v>
      </c>
      <c r="C169" s="52">
        <v>55</v>
      </c>
      <c r="D169" s="59">
        <v>19.59</v>
      </c>
      <c r="E169" s="53" t="s">
        <v>0</v>
      </c>
      <c r="F169" s="53" t="s">
        <v>15</v>
      </c>
    </row>
    <row r="170" spans="2:6">
      <c r="B170" s="51">
        <v>45231.635987650465</v>
      </c>
      <c r="C170" s="52">
        <v>75</v>
      </c>
      <c r="D170" s="59">
        <v>19.600000000000001</v>
      </c>
      <c r="E170" s="53" t="s">
        <v>0</v>
      </c>
      <c r="F170" s="53" t="s">
        <v>15</v>
      </c>
    </row>
    <row r="171" spans="2:6">
      <c r="B171" s="51">
        <v>45231.635987696762</v>
      </c>
      <c r="C171" s="52">
        <v>35</v>
      </c>
      <c r="D171" s="59">
        <v>19.59</v>
      </c>
      <c r="E171" s="53" t="s">
        <v>0</v>
      </c>
      <c r="F171" s="53" t="s">
        <v>15</v>
      </c>
    </row>
    <row r="172" spans="2:6">
      <c r="B172" s="51">
        <v>45231.635988506947</v>
      </c>
      <c r="C172" s="52">
        <v>75</v>
      </c>
      <c r="D172" s="59">
        <v>19.579999999999998</v>
      </c>
      <c r="E172" s="53" t="s">
        <v>0</v>
      </c>
      <c r="F172" s="53" t="s">
        <v>15</v>
      </c>
    </row>
    <row r="173" spans="2:6">
      <c r="B173" s="51">
        <v>45231.637737418983</v>
      </c>
      <c r="C173" s="52">
        <v>84</v>
      </c>
      <c r="D173" s="59">
        <v>19.54</v>
      </c>
      <c r="E173" s="53" t="s">
        <v>0</v>
      </c>
      <c r="F173" s="53" t="s">
        <v>16</v>
      </c>
    </row>
    <row r="174" spans="2:6">
      <c r="B174" s="51">
        <v>45231.638105092592</v>
      </c>
      <c r="C174" s="52">
        <v>63</v>
      </c>
      <c r="D174" s="59">
        <v>19.46</v>
      </c>
      <c r="E174" s="53" t="s">
        <v>0</v>
      </c>
      <c r="F174" s="53" t="s">
        <v>15</v>
      </c>
    </row>
    <row r="175" spans="2:6">
      <c r="B175" s="51">
        <v>45231.645457638886</v>
      </c>
      <c r="C175" s="52">
        <v>80</v>
      </c>
      <c r="D175" s="59">
        <v>19.45</v>
      </c>
      <c r="E175" s="53" t="s">
        <v>0</v>
      </c>
      <c r="F175" s="53" t="s">
        <v>15</v>
      </c>
    </row>
    <row r="176" spans="2:6">
      <c r="B176" s="51">
        <v>45231.645929548613</v>
      </c>
      <c r="C176" s="52">
        <v>183</v>
      </c>
      <c r="D176" s="59">
        <v>19.43</v>
      </c>
      <c r="E176" s="53" t="s">
        <v>0</v>
      </c>
      <c r="F176" s="53" t="s">
        <v>15</v>
      </c>
    </row>
    <row r="177" spans="2:6">
      <c r="B177" s="51">
        <v>45231.64592959491</v>
      </c>
      <c r="C177" s="52">
        <v>267</v>
      </c>
      <c r="D177" s="59">
        <v>19.43</v>
      </c>
      <c r="E177" s="53" t="s">
        <v>0</v>
      </c>
      <c r="F177" s="53" t="s">
        <v>15</v>
      </c>
    </row>
    <row r="178" spans="2:6">
      <c r="B178" s="51">
        <v>45231.64592959491</v>
      </c>
      <c r="C178" s="52">
        <v>150</v>
      </c>
      <c r="D178" s="59">
        <v>19.43</v>
      </c>
      <c r="E178" s="53" t="s">
        <v>0</v>
      </c>
      <c r="F178" s="53" t="s">
        <v>15</v>
      </c>
    </row>
    <row r="179" spans="2:6">
      <c r="B179" s="51">
        <v>45231.646100925929</v>
      </c>
      <c r="C179" s="52">
        <v>38</v>
      </c>
      <c r="D179" s="59">
        <v>19.420000000000002</v>
      </c>
      <c r="E179" s="53" t="s">
        <v>0</v>
      </c>
      <c r="F179" s="53" t="s">
        <v>16</v>
      </c>
    </row>
    <row r="180" spans="2:6">
      <c r="B180" s="51">
        <v>45231.64610096065</v>
      </c>
      <c r="C180" s="52">
        <v>75</v>
      </c>
      <c r="D180" s="59">
        <v>19.420000000000002</v>
      </c>
      <c r="E180" s="53" t="s">
        <v>0</v>
      </c>
      <c r="F180" s="53" t="s">
        <v>16</v>
      </c>
    </row>
    <row r="181" spans="2:6">
      <c r="B181" s="51">
        <v>45231.64610096065</v>
      </c>
      <c r="C181" s="52">
        <v>28</v>
      </c>
      <c r="D181" s="59">
        <v>19.420000000000002</v>
      </c>
      <c r="E181" s="53" t="s">
        <v>0</v>
      </c>
      <c r="F181" s="53" t="s">
        <v>16</v>
      </c>
    </row>
    <row r="182" spans="2:6">
      <c r="B182" s="51">
        <v>45231.650469525463</v>
      </c>
      <c r="C182" s="52">
        <v>75</v>
      </c>
      <c r="D182" s="59">
        <v>19.420000000000002</v>
      </c>
      <c r="E182" s="53" t="s">
        <v>0</v>
      </c>
      <c r="F182" s="53" t="s">
        <v>16</v>
      </c>
    </row>
    <row r="183" spans="2:6">
      <c r="B183" s="51">
        <v>45231.655984143516</v>
      </c>
      <c r="C183" s="52">
        <v>82</v>
      </c>
      <c r="D183" s="59">
        <v>19.43</v>
      </c>
      <c r="E183" s="53" t="s">
        <v>0</v>
      </c>
      <c r="F183" s="53" t="s">
        <v>15</v>
      </c>
    </row>
    <row r="184" spans="2:6">
      <c r="B184" s="51">
        <v>45231.658663622686</v>
      </c>
      <c r="C184" s="52">
        <v>150</v>
      </c>
      <c r="D184" s="59">
        <v>19.45</v>
      </c>
      <c r="E184" s="53" t="s">
        <v>0</v>
      </c>
      <c r="F184" s="53" t="s">
        <v>15</v>
      </c>
    </row>
    <row r="185" spans="2:6">
      <c r="B185" s="51">
        <v>45231.658819710647</v>
      </c>
      <c r="C185" s="52">
        <v>75</v>
      </c>
      <c r="D185" s="59">
        <v>19.45</v>
      </c>
      <c r="E185" s="53" t="s">
        <v>0</v>
      </c>
      <c r="F185" s="53" t="s">
        <v>15</v>
      </c>
    </row>
    <row r="186" spans="2:6">
      <c r="B186" s="51">
        <v>45231.659611655094</v>
      </c>
      <c r="C186" s="52">
        <v>75</v>
      </c>
      <c r="D186" s="59">
        <v>19.45</v>
      </c>
      <c r="E186" s="53" t="s">
        <v>0</v>
      </c>
      <c r="F186" s="53" t="s">
        <v>15</v>
      </c>
    </row>
    <row r="187" spans="2:6">
      <c r="B187" s="51">
        <v>45231.660440509258</v>
      </c>
      <c r="C187" s="52">
        <v>84</v>
      </c>
      <c r="D187" s="59">
        <v>19.45</v>
      </c>
      <c r="E187" s="53" t="s">
        <v>0</v>
      </c>
      <c r="F187" s="53" t="s">
        <v>15</v>
      </c>
    </row>
    <row r="188" spans="2:6">
      <c r="B188" s="51">
        <v>45231.661539317131</v>
      </c>
      <c r="C188" s="52">
        <v>66</v>
      </c>
      <c r="D188" s="59">
        <v>19.45</v>
      </c>
      <c r="E188" s="53" t="s">
        <v>0</v>
      </c>
      <c r="F188" s="53" t="s">
        <v>15</v>
      </c>
    </row>
    <row r="189" spans="2:6">
      <c r="B189" s="51">
        <v>45231.661726886574</v>
      </c>
      <c r="C189" s="52">
        <v>39</v>
      </c>
      <c r="D189" s="59">
        <v>19.440000000000001</v>
      </c>
      <c r="E189" s="53" t="s">
        <v>0</v>
      </c>
      <c r="F189" s="53" t="s">
        <v>15</v>
      </c>
    </row>
    <row r="190" spans="2:6">
      <c r="B190" s="51">
        <v>45231.662381562499</v>
      </c>
      <c r="C190" s="52">
        <v>74</v>
      </c>
      <c r="D190" s="59">
        <v>19.440000000000001</v>
      </c>
      <c r="E190" s="53" t="s">
        <v>0</v>
      </c>
      <c r="F190" s="53" t="s">
        <v>18</v>
      </c>
    </row>
    <row r="191" spans="2:6">
      <c r="B191" s="51">
        <v>45231.66238159722</v>
      </c>
      <c r="C191" s="52">
        <v>301</v>
      </c>
      <c r="D191" s="59">
        <v>19.440000000000001</v>
      </c>
      <c r="E191" s="53" t="s">
        <v>0</v>
      </c>
      <c r="F191" s="53" t="s">
        <v>15</v>
      </c>
    </row>
    <row r="192" spans="2:6">
      <c r="B192" s="51">
        <v>45231.66238159722</v>
      </c>
      <c r="C192" s="52">
        <v>185</v>
      </c>
      <c r="D192" s="59">
        <v>19.440000000000001</v>
      </c>
      <c r="E192" s="53" t="s">
        <v>0</v>
      </c>
      <c r="F192" s="53" t="s">
        <v>15</v>
      </c>
    </row>
    <row r="193" spans="2:6">
      <c r="B193" s="51">
        <v>45231.664114699073</v>
      </c>
      <c r="C193" s="52">
        <v>75</v>
      </c>
      <c r="D193" s="59">
        <v>19.43</v>
      </c>
      <c r="E193" s="53" t="s">
        <v>0</v>
      </c>
      <c r="F193" s="53" t="s">
        <v>15</v>
      </c>
    </row>
    <row r="194" spans="2:6">
      <c r="B194" s="51">
        <v>45231.664114733794</v>
      </c>
      <c r="C194" s="52">
        <v>75</v>
      </c>
      <c r="D194" s="59">
        <v>19.43</v>
      </c>
      <c r="E194" s="53" t="s">
        <v>0</v>
      </c>
      <c r="F194" s="53" t="s">
        <v>15</v>
      </c>
    </row>
    <row r="195" spans="2:6">
      <c r="B195" s="51">
        <v>45231.664114814812</v>
      </c>
      <c r="C195" s="52">
        <v>75</v>
      </c>
      <c r="D195" s="59">
        <v>19.43</v>
      </c>
      <c r="E195" s="53" t="s">
        <v>0</v>
      </c>
      <c r="F195" s="53" t="s">
        <v>17</v>
      </c>
    </row>
    <row r="196" spans="2:6">
      <c r="B196" s="51">
        <v>45231.664282488426</v>
      </c>
      <c r="C196" s="52">
        <v>7</v>
      </c>
      <c r="D196" s="59">
        <v>19.45</v>
      </c>
      <c r="E196" s="53" t="s">
        <v>0</v>
      </c>
      <c r="F196" s="53" t="s">
        <v>16</v>
      </c>
    </row>
    <row r="197" spans="2:6">
      <c r="B197" s="51">
        <v>45231.664282523147</v>
      </c>
      <c r="C197" s="52">
        <v>96</v>
      </c>
      <c r="D197" s="59">
        <v>19.45</v>
      </c>
      <c r="E197" s="53" t="s">
        <v>0</v>
      </c>
      <c r="F197" s="53" t="s">
        <v>16</v>
      </c>
    </row>
    <row r="198" spans="2:6">
      <c r="B198" s="51">
        <v>45231.669981631945</v>
      </c>
      <c r="C198" s="52">
        <v>122</v>
      </c>
      <c r="D198" s="59">
        <v>19.440000000000001</v>
      </c>
      <c r="E198" s="53" t="s">
        <v>0</v>
      </c>
      <c r="F198" s="53" t="s">
        <v>16</v>
      </c>
    </row>
    <row r="199" spans="2:6">
      <c r="B199" s="51">
        <v>45231.669981678242</v>
      </c>
      <c r="C199" s="52">
        <v>75</v>
      </c>
      <c r="D199" s="59">
        <v>19.440000000000001</v>
      </c>
      <c r="E199" s="53" t="s">
        <v>0</v>
      </c>
      <c r="F199" s="53" t="s">
        <v>15</v>
      </c>
    </row>
    <row r="200" spans="2:6">
      <c r="B200" s="51">
        <v>45231.669981678242</v>
      </c>
      <c r="C200" s="52">
        <v>48</v>
      </c>
      <c r="D200" s="59">
        <v>19.440000000000001</v>
      </c>
      <c r="E200" s="53" t="s">
        <v>0</v>
      </c>
      <c r="F200" s="53" t="s">
        <v>15</v>
      </c>
    </row>
    <row r="201" spans="2:6">
      <c r="B201" s="51">
        <v>45231.669981712963</v>
      </c>
      <c r="C201" s="52">
        <v>27</v>
      </c>
      <c r="D201" s="59">
        <v>19.440000000000001</v>
      </c>
      <c r="E201" s="53" t="s">
        <v>0</v>
      </c>
      <c r="F201" s="53" t="s">
        <v>15</v>
      </c>
    </row>
    <row r="202" spans="2:6">
      <c r="B202" s="51">
        <v>45231.669981712963</v>
      </c>
      <c r="C202" s="52">
        <v>75</v>
      </c>
      <c r="D202" s="59">
        <v>19.440000000000001</v>
      </c>
      <c r="E202" s="53" t="s">
        <v>0</v>
      </c>
      <c r="F202" s="53" t="s">
        <v>15</v>
      </c>
    </row>
    <row r="203" spans="2:6">
      <c r="B203" s="51">
        <v>45231.669981747684</v>
      </c>
      <c r="C203" s="52">
        <v>75</v>
      </c>
      <c r="D203" s="59">
        <v>19.440000000000001</v>
      </c>
      <c r="E203" s="53" t="s">
        <v>0</v>
      </c>
      <c r="F203" s="53" t="s">
        <v>15</v>
      </c>
    </row>
    <row r="204" spans="2:6">
      <c r="B204" s="51">
        <v>45231.670442673611</v>
      </c>
      <c r="C204" s="52">
        <v>94</v>
      </c>
      <c r="D204" s="59">
        <v>19.420000000000002</v>
      </c>
      <c r="E204" s="53" t="s">
        <v>0</v>
      </c>
      <c r="F204" s="53" t="s">
        <v>17</v>
      </c>
    </row>
    <row r="205" spans="2:6">
      <c r="B205" s="51">
        <v>45231.670442673611</v>
      </c>
      <c r="C205" s="52">
        <v>75</v>
      </c>
      <c r="D205" s="59">
        <v>19.43</v>
      </c>
      <c r="E205" s="53" t="s">
        <v>0</v>
      </c>
      <c r="F205" s="53" t="s">
        <v>15</v>
      </c>
    </row>
    <row r="206" spans="2:6">
      <c r="B206" s="51">
        <v>45231.670442708331</v>
      </c>
      <c r="C206" s="52">
        <v>57</v>
      </c>
      <c r="D206" s="59">
        <v>19.420000000000002</v>
      </c>
      <c r="E206" s="53" t="s">
        <v>0</v>
      </c>
      <c r="F206" s="53" t="s">
        <v>15</v>
      </c>
    </row>
    <row r="207" spans="2:6">
      <c r="B207" s="51">
        <v>45231.67735096065</v>
      </c>
      <c r="C207" s="52">
        <v>10</v>
      </c>
      <c r="D207" s="59">
        <v>19.38</v>
      </c>
      <c r="E207" s="53" t="s">
        <v>0</v>
      </c>
      <c r="F207" s="53" t="s">
        <v>16</v>
      </c>
    </row>
    <row r="208" spans="2:6">
      <c r="B208" s="51">
        <v>45231.67735096065</v>
      </c>
      <c r="C208" s="52">
        <v>75</v>
      </c>
      <c r="D208" s="59">
        <v>19.38</v>
      </c>
      <c r="E208" s="53" t="s">
        <v>0</v>
      </c>
      <c r="F208" s="53" t="s">
        <v>16</v>
      </c>
    </row>
    <row r="209" spans="2:6">
      <c r="B209" s="51">
        <v>45231.677351006947</v>
      </c>
      <c r="C209" s="52">
        <v>2</v>
      </c>
      <c r="D209" s="59">
        <v>19.38</v>
      </c>
      <c r="E209" s="53" t="s">
        <v>0</v>
      </c>
      <c r="F209" s="53" t="s">
        <v>16</v>
      </c>
    </row>
    <row r="210" spans="2:6">
      <c r="B210" s="51">
        <v>45231.677351006947</v>
      </c>
      <c r="C210" s="52">
        <v>63</v>
      </c>
      <c r="D210" s="59">
        <v>19.38</v>
      </c>
      <c r="E210" s="53" t="s">
        <v>0</v>
      </c>
      <c r="F210" s="53" t="s">
        <v>16</v>
      </c>
    </row>
    <row r="211" spans="2:6">
      <c r="B211" s="51">
        <v>45231.677351041668</v>
      </c>
      <c r="C211" s="52">
        <v>93</v>
      </c>
      <c r="D211" s="59">
        <v>19.38</v>
      </c>
      <c r="E211" s="53" t="s">
        <v>0</v>
      </c>
      <c r="F211" s="53" t="s">
        <v>15</v>
      </c>
    </row>
    <row r="212" spans="2:6">
      <c r="B212" s="51">
        <v>45231.677351076389</v>
      </c>
      <c r="C212" s="52">
        <v>75</v>
      </c>
      <c r="D212" s="59">
        <v>19.38</v>
      </c>
      <c r="E212" s="53" t="s">
        <v>0</v>
      </c>
      <c r="F212" s="53" t="s">
        <v>15</v>
      </c>
    </row>
    <row r="213" spans="2:6">
      <c r="B213" s="51">
        <v>45231.677351076389</v>
      </c>
      <c r="C213" s="52">
        <v>75</v>
      </c>
      <c r="D213" s="59">
        <v>19.38</v>
      </c>
      <c r="E213" s="53" t="s">
        <v>0</v>
      </c>
      <c r="F213" s="53" t="s">
        <v>15</v>
      </c>
    </row>
    <row r="214" spans="2:6">
      <c r="B214" s="51">
        <v>45231.677351122686</v>
      </c>
      <c r="C214" s="52">
        <v>46</v>
      </c>
      <c r="D214" s="59">
        <v>19.38</v>
      </c>
      <c r="E214" s="53" t="s">
        <v>0</v>
      </c>
      <c r="F214" s="53" t="s">
        <v>15</v>
      </c>
    </row>
    <row r="215" spans="2:6">
      <c r="B215" s="51">
        <v>45231.677351122686</v>
      </c>
      <c r="C215" s="52">
        <v>29</v>
      </c>
      <c r="D215" s="59">
        <v>19.38</v>
      </c>
      <c r="E215" s="53" t="s">
        <v>0</v>
      </c>
      <c r="F215" s="53" t="s">
        <v>15</v>
      </c>
    </row>
    <row r="216" spans="2:6">
      <c r="B216" s="51">
        <v>45231.677351157407</v>
      </c>
      <c r="C216" s="52">
        <v>75</v>
      </c>
      <c r="D216" s="59">
        <v>19.38</v>
      </c>
      <c r="E216" s="53" t="s">
        <v>0</v>
      </c>
      <c r="F216" s="53" t="s">
        <v>15</v>
      </c>
    </row>
    <row r="217" spans="2:6">
      <c r="B217" s="51">
        <v>45231.677351157407</v>
      </c>
      <c r="C217" s="52">
        <v>75</v>
      </c>
      <c r="D217" s="59">
        <v>19.38</v>
      </c>
      <c r="E217" s="53" t="s">
        <v>0</v>
      </c>
      <c r="F217" s="53" t="s">
        <v>15</v>
      </c>
    </row>
    <row r="218" spans="2:6">
      <c r="B218" s="51">
        <v>45231.677351192127</v>
      </c>
      <c r="C218" s="52">
        <v>32</v>
      </c>
      <c r="D218" s="59">
        <v>19.36</v>
      </c>
      <c r="E218" s="53" t="s">
        <v>0</v>
      </c>
      <c r="F218" s="53" t="s">
        <v>15</v>
      </c>
    </row>
    <row r="219" spans="2:6">
      <c r="B219" s="51">
        <v>45231.677351238424</v>
      </c>
      <c r="C219" s="52">
        <v>30</v>
      </c>
      <c r="D219" s="59">
        <v>19.36</v>
      </c>
      <c r="E219" s="53" t="s">
        <v>0</v>
      </c>
      <c r="F219" s="53" t="s">
        <v>15</v>
      </c>
    </row>
    <row r="220" spans="2:6">
      <c r="B220" s="51">
        <v>45231.677591203705</v>
      </c>
      <c r="C220" s="52">
        <v>8</v>
      </c>
      <c r="D220" s="59">
        <v>19.36</v>
      </c>
      <c r="E220" s="53" t="s">
        <v>0</v>
      </c>
      <c r="F220" s="53" t="s">
        <v>18</v>
      </c>
    </row>
    <row r="221" spans="2:6">
      <c r="B221" s="51">
        <v>45231.680941122686</v>
      </c>
      <c r="C221" s="52">
        <v>75</v>
      </c>
      <c r="D221" s="59">
        <v>19.38</v>
      </c>
      <c r="E221" s="53" t="s">
        <v>0</v>
      </c>
      <c r="F221" s="53" t="s">
        <v>15</v>
      </c>
    </row>
    <row r="222" spans="2:6">
      <c r="B222" s="51">
        <v>45231.680941168983</v>
      </c>
      <c r="C222" s="52">
        <v>75</v>
      </c>
      <c r="D222" s="59">
        <v>19.38</v>
      </c>
      <c r="E222" s="53" t="s">
        <v>0</v>
      </c>
      <c r="F222" s="53" t="s">
        <v>15</v>
      </c>
    </row>
    <row r="223" spans="2:6">
      <c r="B223" s="51">
        <v>45231.682950543982</v>
      </c>
      <c r="C223" s="52">
        <v>88</v>
      </c>
      <c r="D223" s="59">
        <v>19.399999999999999</v>
      </c>
      <c r="E223" s="53" t="s">
        <v>0</v>
      </c>
      <c r="F223" s="53" t="s">
        <v>15</v>
      </c>
    </row>
    <row r="224" spans="2:6">
      <c r="B224" s="51">
        <v>45231.683497719911</v>
      </c>
      <c r="C224" s="52">
        <v>58</v>
      </c>
      <c r="D224" s="59">
        <v>19.399999999999999</v>
      </c>
      <c r="E224" s="53" t="s">
        <v>0</v>
      </c>
      <c r="F224" s="53" t="s">
        <v>15</v>
      </c>
    </row>
    <row r="225" spans="2:6">
      <c r="B225" s="51">
        <v>45231.683592048612</v>
      </c>
      <c r="C225" s="52">
        <v>75</v>
      </c>
      <c r="D225" s="59">
        <v>19.399999999999999</v>
      </c>
      <c r="E225" s="53" t="s">
        <v>0</v>
      </c>
      <c r="F225" s="53" t="s">
        <v>16</v>
      </c>
    </row>
    <row r="226" spans="2:6">
      <c r="B226" s="51">
        <v>45231.684209571758</v>
      </c>
      <c r="C226" s="52">
        <v>92</v>
      </c>
      <c r="D226" s="59">
        <v>19.399999999999999</v>
      </c>
      <c r="E226" s="53" t="s">
        <v>0</v>
      </c>
      <c r="F226" s="53" t="s">
        <v>15</v>
      </c>
    </row>
    <row r="227" spans="2:6">
      <c r="B227" s="51">
        <v>45231.685664467594</v>
      </c>
      <c r="C227" s="52">
        <v>1</v>
      </c>
      <c r="D227" s="59">
        <v>19.399999999999999</v>
      </c>
      <c r="E227" s="53" t="s">
        <v>0</v>
      </c>
      <c r="F227" s="53" t="s">
        <v>16</v>
      </c>
    </row>
    <row r="228" spans="2:6">
      <c r="B228" s="51">
        <v>45231.685708715275</v>
      </c>
      <c r="C228" s="52">
        <v>70</v>
      </c>
      <c r="D228" s="59">
        <v>19.399999999999999</v>
      </c>
      <c r="E228" s="53" t="s">
        <v>0</v>
      </c>
      <c r="F228" s="53" t="s">
        <v>15</v>
      </c>
    </row>
    <row r="229" spans="2:6">
      <c r="B229" s="51">
        <v>45231.686047916664</v>
      </c>
      <c r="C229" s="52">
        <v>5</v>
      </c>
      <c r="D229" s="59">
        <v>19.399999999999999</v>
      </c>
      <c r="E229" s="53" t="s">
        <v>0</v>
      </c>
      <c r="F229" s="53" t="s">
        <v>15</v>
      </c>
    </row>
    <row r="230" spans="2:6">
      <c r="B230" s="51">
        <v>45231.686191238427</v>
      </c>
      <c r="C230" s="52">
        <v>146</v>
      </c>
      <c r="D230" s="59">
        <v>19.38</v>
      </c>
      <c r="E230" s="53" t="s">
        <v>0</v>
      </c>
      <c r="F230" s="53" t="s">
        <v>15</v>
      </c>
    </row>
    <row r="231" spans="2:6">
      <c r="B231" s="51">
        <v>45231.686898495369</v>
      </c>
      <c r="C231" s="52">
        <v>4</v>
      </c>
      <c r="D231" s="59">
        <v>19.399999999999999</v>
      </c>
      <c r="E231" s="53" t="s">
        <v>0</v>
      </c>
      <c r="F231" s="53" t="s">
        <v>15</v>
      </c>
    </row>
    <row r="232" spans="2:6">
      <c r="B232" s="51">
        <v>45231.687159988425</v>
      </c>
      <c r="C232" s="52">
        <v>56</v>
      </c>
      <c r="D232" s="59">
        <v>19.38</v>
      </c>
      <c r="E232" s="53" t="s">
        <v>0</v>
      </c>
      <c r="F232" s="53" t="s">
        <v>15</v>
      </c>
    </row>
    <row r="233" spans="2:6">
      <c r="B233" s="51">
        <v>45231.687430787038</v>
      </c>
      <c r="C233" s="52">
        <v>45</v>
      </c>
      <c r="D233" s="59">
        <v>19.399999999999999</v>
      </c>
      <c r="E233" s="53" t="s">
        <v>0</v>
      </c>
      <c r="F233" s="53" t="s">
        <v>16</v>
      </c>
    </row>
    <row r="234" spans="2:6">
      <c r="B234" s="51">
        <v>45231.687430821759</v>
      </c>
      <c r="C234" s="52">
        <v>29</v>
      </c>
      <c r="D234" s="59">
        <v>19.399999999999999</v>
      </c>
      <c r="E234" s="53" t="s">
        <v>0</v>
      </c>
      <c r="F234" s="53" t="s">
        <v>16</v>
      </c>
    </row>
    <row r="235" spans="2:6">
      <c r="B235" s="30"/>
      <c r="C235" s="31"/>
      <c r="D235" s="32"/>
      <c r="E235" s="33"/>
      <c r="F235" s="33"/>
    </row>
    <row r="236" spans="2:6">
      <c r="B236" s="30"/>
      <c r="C236" s="31"/>
      <c r="D236" s="32"/>
      <c r="E236" s="33"/>
      <c r="F236" s="33"/>
    </row>
    <row r="237" spans="2:6">
      <c r="B237" s="30"/>
      <c r="C237" s="31"/>
      <c r="D237" s="32"/>
      <c r="E237" s="33"/>
      <c r="F237" s="33"/>
    </row>
    <row r="238" spans="2:6">
      <c r="B238" s="30"/>
      <c r="C238" s="31"/>
      <c r="D238" s="32"/>
      <c r="E238" s="33"/>
      <c r="F238" s="33"/>
    </row>
    <row r="239" spans="2:6">
      <c r="B239" s="30"/>
      <c r="C239" s="31"/>
      <c r="D239" s="32"/>
      <c r="E239" s="33"/>
      <c r="F239" s="33"/>
    </row>
    <row r="240" spans="2:6">
      <c r="B240" s="30"/>
      <c r="C240" s="31"/>
      <c r="D240" s="32"/>
      <c r="E240" s="33"/>
      <c r="F240" s="33"/>
    </row>
    <row r="241" spans="2:6">
      <c r="B241" s="30"/>
      <c r="C241" s="31"/>
      <c r="D241" s="32"/>
      <c r="E241" s="33"/>
      <c r="F241" s="33"/>
    </row>
    <row r="242" spans="2:6">
      <c r="B242" s="30"/>
      <c r="C242" s="31"/>
      <c r="D242" s="32"/>
      <c r="E242" s="33"/>
      <c r="F242" s="33"/>
    </row>
    <row r="243" spans="2:6">
      <c r="B243" s="30"/>
      <c r="C243" s="31"/>
      <c r="D243" s="32"/>
      <c r="E243" s="33"/>
      <c r="F243" s="33"/>
    </row>
    <row r="244" spans="2:6">
      <c r="B244" s="30"/>
      <c r="C244" s="31"/>
      <c r="D244" s="32"/>
      <c r="E244" s="33"/>
      <c r="F244" s="33"/>
    </row>
    <row r="245" spans="2:6">
      <c r="B245" s="30"/>
      <c r="C245" s="31"/>
      <c r="D245" s="32"/>
      <c r="E245" s="33"/>
      <c r="F245" s="33"/>
    </row>
    <row r="246" spans="2:6">
      <c r="B246" s="30"/>
      <c r="C246" s="31"/>
      <c r="D246" s="32"/>
      <c r="E246" s="33"/>
      <c r="F246" s="33"/>
    </row>
    <row r="247" spans="2:6">
      <c r="B247" s="30"/>
      <c r="C247" s="31"/>
      <c r="D247" s="32"/>
      <c r="E247" s="33"/>
      <c r="F247" s="33"/>
    </row>
    <row r="248" spans="2:6">
      <c r="B248" s="30"/>
      <c r="C248" s="31"/>
      <c r="D248" s="32"/>
      <c r="E248" s="33"/>
      <c r="F248" s="33"/>
    </row>
    <row r="249" spans="2:6">
      <c r="B249" s="30"/>
      <c r="C249" s="31"/>
      <c r="D249" s="32"/>
      <c r="E249" s="33"/>
      <c r="F249" s="33"/>
    </row>
    <row r="250" spans="2:6">
      <c r="B250" s="30"/>
      <c r="C250" s="31"/>
      <c r="D250" s="32"/>
      <c r="E250" s="33"/>
      <c r="F250" s="33"/>
    </row>
    <row r="251" spans="2:6">
      <c r="B251" s="30"/>
      <c r="C251" s="31"/>
      <c r="D251" s="32"/>
      <c r="E251" s="33"/>
      <c r="F251" s="33"/>
    </row>
    <row r="252" spans="2:6">
      <c r="B252" s="30"/>
      <c r="C252" s="31"/>
      <c r="D252" s="32"/>
      <c r="E252" s="33"/>
      <c r="F252" s="33"/>
    </row>
    <row r="253" spans="2:6">
      <c r="B253" s="30"/>
      <c r="C253" s="31"/>
      <c r="D253" s="32"/>
      <c r="E253" s="33"/>
      <c r="F253" s="33"/>
    </row>
    <row r="254" spans="2:6">
      <c r="B254" s="30"/>
      <c r="C254" s="31"/>
      <c r="D254" s="32"/>
      <c r="E254" s="33"/>
      <c r="F254" s="33"/>
    </row>
    <row r="255" spans="2:6">
      <c r="B255" s="30"/>
      <c r="C255" s="31"/>
      <c r="D255" s="32"/>
      <c r="E255" s="33"/>
      <c r="F255" s="33"/>
    </row>
    <row r="256" spans="2:6">
      <c r="B256" s="30"/>
      <c r="C256" s="31"/>
      <c r="D256" s="32"/>
      <c r="E256" s="33"/>
      <c r="F256" s="33"/>
    </row>
    <row r="257" spans="2:6">
      <c r="B257" s="30"/>
      <c r="C257" s="31"/>
      <c r="D257" s="32"/>
      <c r="E257" s="33"/>
      <c r="F257" s="33"/>
    </row>
    <row r="258" spans="2:6">
      <c r="B258" s="30"/>
      <c r="C258" s="31"/>
      <c r="D258" s="32"/>
      <c r="E258" s="33"/>
      <c r="F258" s="33"/>
    </row>
    <row r="259" spans="2:6">
      <c r="B259" s="30"/>
      <c r="C259" s="31"/>
      <c r="D259" s="32"/>
      <c r="E259" s="33"/>
      <c r="F259" s="33"/>
    </row>
    <row r="260" spans="2:6">
      <c r="B260" s="30"/>
      <c r="C260" s="31"/>
      <c r="D260" s="32"/>
      <c r="E260" s="33"/>
      <c r="F260" s="33"/>
    </row>
    <row r="261" spans="2:6">
      <c r="B261" s="30"/>
      <c r="C261" s="31"/>
      <c r="D261" s="32"/>
      <c r="E261" s="33"/>
      <c r="F261" s="33"/>
    </row>
    <row r="262" spans="2:6">
      <c r="B262" s="30"/>
      <c r="C262" s="31"/>
      <c r="D262" s="32"/>
      <c r="E262" s="33"/>
      <c r="F262" s="33"/>
    </row>
    <row r="263" spans="2:6">
      <c r="B263" s="30"/>
      <c r="C263" s="31"/>
      <c r="D263" s="32"/>
      <c r="E263" s="33"/>
      <c r="F263" s="33"/>
    </row>
    <row r="264" spans="2:6">
      <c r="B264" s="30"/>
      <c r="C264" s="31"/>
      <c r="D264" s="32"/>
      <c r="E264" s="33"/>
      <c r="F264" s="33"/>
    </row>
    <row r="265" spans="2:6">
      <c r="B265" s="30"/>
      <c r="C265" s="31"/>
      <c r="D265" s="32"/>
      <c r="E265" s="33"/>
      <c r="F265" s="33"/>
    </row>
    <row r="266" spans="2:6">
      <c r="B266" s="30"/>
      <c r="C266" s="31"/>
      <c r="D266" s="32"/>
      <c r="E266" s="33"/>
      <c r="F266" s="33"/>
    </row>
    <row r="267" spans="2:6">
      <c r="B267" s="30"/>
      <c r="C267" s="31"/>
      <c r="D267" s="32"/>
      <c r="E267" s="33"/>
      <c r="F267" s="33"/>
    </row>
    <row r="268" spans="2:6">
      <c r="B268" s="30"/>
      <c r="C268" s="31"/>
      <c r="D268" s="32"/>
      <c r="E268" s="33"/>
      <c r="F268" s="33"/>
    </row>
    <row r="269" spans="2:6">
      <c r="B269" s="30"/>
      <c r="C269" s="31"/>
      <c r="D269" s="32"/>
      <c r="E269" s="33"/>
      <c r="F269" s="33"/>
    </row>
    <row r="270" spans="2:6">
      <c r="B270" s="30"/>
      <c r="C270" s="31"/>
      <c r="D270" s="32"/>
      <c r="E270" s="33"/>
      <c r="F270" s="33"/>
    </row>
    <row r="271" spans="2:6">
      <c r="B271" s="30"/>
      <c r="C271" s="31"/>
      <c r="D271" s="32"/>
      <c r="E271" s="33"/>
      <c r="F271" s="33"/>
    </row>
    <row r="272" spans="2:6">
      <c r="B272" s="30"/>
      <c r="C272" s="31"/>
      <c r="D272" s="32"/>
      <c r="E272" s="33"/>
      <c r="F272" s="33"/>
    </row>
    <row r="273" spans="2:6">
      <c r="B273" s="30"/>
      <c r="C273" s="31"/>
      <c r="D273" s="32"/>
      <c r="E273" s="33"/>
      <c r="F273" s="33"/>
    </row>
    <row r="274" spans="2:6">
      <c r="B274" s="30"/>
      <c r="C274" s="31"/>
      <c r="D274" s="32"/>
      <c r="E274" s="33"/>
      <c r="F274" s="33"/>
    </row>
    <row r="275" spans="2:6">
      <c r="B275" s="30"/>
      <c r="C275" s="31"/>
      <c r="D275" s="32"/>
      <c r="E275" s="33"/>
      <c r="F275" s="33"/>
    </row>
    <row r="276" spans="2:6">
      <c r="B276" s="30"/>
      <c r="C276" s="31"/>
      <c r="D276" s="32"/>
      <c r="E276" s="33"/>
      <c r="F276" s="33"/>
    </row>
    <row r="277" spans="2:6">
      <c r="B277" s="30"/>
      <c r="C277" s="31"/>
      <c r="D277" s="32"/>
      <c r="E277" s="33"/>
      <c r="F277" s="33"/>
    </row>
    <row r="278" spans="2:6">
      <c r="B278" s="30"/>
      <c r="C278" s="31"/>
      <c r="D278" s="32"/>
      <c r="E278" s="33"/>
      <c r="F278" s="33"/>
    </row>
    <row r="279" spans="2:6">
      <c r="B279" s="30"/>
      <c r="C279" s="31"/>
      <c r="D279" s="32"/>
      <c r="E279" s="33"/>
      <c r="F279" s="33"/>
    </row>
    <row r="280" spans="2:6">
      <c r="B280" s="30"/>
      <c r="C280" s="31"/>
      <c r="D280" s="32"/>
      <c r="E280" s="33"/>
      <c r="F280" s="33"/>
    </row>
    <row r="281" spans="2:6">
      <c r="B281" s="30"/>
      <c r="C281" s="31"/>
      <c r="D281" s="32"/>
      <c r="E281" s="33"/>
      <c r="F281" s="33"/>
    </row>
    <row r="282" spans="2:6">
      <c r="B282" s="30"/>
      <c r="C282" s="31"/>
      <c r="D282" s="32"/>
      <c r="E282" s="33"/>
      <c r="F282" s="33"/>
    </row>
    <row r="283" spans="2:6">
      <c r="B283" s="30"/>
      <c r="C283" s="31"/>
      <c r="D283" s="32"/>
      <c r="E283" s="33"/>
      <c r="F283" s="33"/>
    </row>
    <row r="284" spans="2:6">
      <c r="B284" s="30"/>
      <c r="C284" s="31"/>
      <c r="D284" s="32"/>
      <c r="E284" s="33"/>
      <c r="F284" s="33"/>
    </row>
    <row r="285" spans="2:6">
      <c r="B285" s="30"/>
      <c r="C285" s="31"/>
      <c r="D285" s="32"/>
      <c r="E285" s="33"/>
      <c r="F285" s="33"/>
    </row>
    <row r="286" spans="2:6">
      <c r="B286" s="30"/>
      <c r="C286" s="31"/>
      <c r="D286" s="32"/>
      <c r="E286" s="33"/>
      <c r="F286" s="33"/>
    </row>
    <row r="287" spans="2:6">
      <c r="B287" s="30"/>
      <c r="C287" s="31"/>
      <c r="D287" s="32"/>
      <c r="E287" s="33"/>
      <c r="F287" s="33"/>
    </row>
    <row r="288" spans="2:6">
      <c r="B288" s="30"/>
      <c r="C288" s="31"/>
      <c r="D288" s="32"/>
      <c r="E288" s="33"/>
      <c r="F288" s="33"/>
    </row>
    <row r="289" spans="2:6">
      <c r="B289" s="30"/>
      <c r="C289" s="31"/>
      <c r="D289" s="32"/>
      <c r="E289" s="33"/>
      <c r="F289" s="33"/>
    </row>
    <row r="290" spans="2:6">
      <c r="B290" s="30"/>
      <c r="C290" s="31"/>
      <c r="D290" s="32"/>
      <c r="E290" s="33"/>
      <c r="F290" s="33"/>
    </row>
    <row r="291" spans="2:6">
      <c r="B291" s="30"/>
      <c r="C291" s="31"/>
      <c r="D291" s="32"/>
      <c r="E291" s="33"/>
      <c r="F291" s="33"/>
    </row>
    <row r="292" spans="2:6">
      <c r="B292" s="30"/>
      <c r="C292" s="31"/>
      <c r="D292" s="32"/>
      <c r="E292" s="33"/>
      <c r="F292" s="33"/>
    </row>
    <row r="293" spans="2:6">
      <c r="B293" s="30"/>
      <c r="C293" s="31"/>
      <c r="D293" s="32"/>
      <c r="E293" s="33"/>
      <c r="F293" s="33"/>
    </row>
    <row r="294" spans="2:6">
      <c r="B294" s="30"/>
      <c r="C294" s="31"/>
      <c r="D294" s="32"/>
      <c r="E294" s="33"/>
      <c r="F294" s="33"/>
    </row>
    <row r="295" spans="2:6">
      <c r="B295" s="30"/>
      <c r="C295" s="31"/>
      <c r="D295" s="32"/>
      <c r="E295" s="33"/>
      <c r="F295" s="33"/>
    </row>
    <row r="296" spans="2:6">
      <c r="B296" s="30"/>
      <c r="C296" s="31"/>
      <c r="D296" s="32"/>
      <c r="E296" s="33"/>
      <c r="F296" s="33"/>
    </row>
    <row r="297" spans="2:6">
      <c r="B297" s="30"/>
      <c r="C297" s="31"/>
      <c r="D297" s="32"/>
      <c r="E297" s="33"/>
      <c r="F297" s="33"/>
    </row>
    <row r="298" spans="2:6">
      <c r="B298" s="30"/>
      <c r="C298" s="31"/>
      <c r="D298" s="32"/>
      <c r="E298" s="33"/>
      <c r="F298" s="33"/>
    </row>
    <row r="299" spans="2:6">
      <c r="B299" s="30"/>
      <c r="C299" s="31"/>
      <c r="D299" s="32"/>
      <c r="E299" s="33"/>
      <c r="F299" s="33"/>
    </row>
    <row r="300" spans="2:6">
      <c r="B300" s="30"/>
      <c r="C300" s="31"/>
      <c r="D300" s="32"/>
      <c r="E300" s="33"/>
      <c r="F300" s="33"/>
    </row>
    <row r="301" spans="2:6">
      <c r="B301" s="30"/>
      <c r="C301" s="31"/>
      <c r="D301" s="32"/>
      <c r="E301" s="33"/>
      <c r="F301" s="33"/>
    </row>
    <row r="302" spans="2:6">
      <c r="B302" s="30"/>
      <c r="C302" s="31"/>
      <c r="D302" s="32"/>
      <c r="E302" s="33"/>
      <c r="F302" s="33"/>
    </row>
    <row r="303" spans="2:6">
      <c r="B303" s="30"/>
      <c r="C303" s="31"/>
      <c r="D303" s="32"/>
      <c r="E303" s="33"/>
      <c r="F303" s="33"/>
    </row>
    <row r="304" spans="2:6">
      <c r="B304" s="30"/>
      <c r="C304" s="31"/>
      <c r="D304" s="32"/>
      <c r="E304" s="33"/>
      <c r="F304" s="33"/>
    </row>
    <row r="305" spans="2:6">
      <c r="B305" s="30"/>
      <c r="C305" s="31"/>
      <c r="D305" s="32"/>
      <c r="E305" s="33"/>
      <c r="F305" s="33"/>
    </row>
    <row r="306" spans="2:6">
      <c r="B306" s="30"/>
      <c r="C306" s="31"/>
      <c r="D306" s="32"/>
      <c r="E306" s="33"/>
      <c r="F306" s="33"/>
    </row>
    <row r="307" spans="2:6">
      <c r="B307" s="30"/>
      <c r="C307" s="31"/>
      <c r="D307" s="32"/>
      <c r="E307" s="33"/>
      <c r="F307" s="33"/>
    </row>
    <row r="308" spans="2:6">
      <c r="B308" s="30"/>
      <c r="C308" s="31"/>
      <c r="D308" s="32"/>
      <c r="E308" s="33"/>
      <c r="F308" s="33"/>
    </row>
    <row r="309" spans="2:6">
      <c r="B309" s="30"/>
      <c r="C309" s="31"/>
      <c r="D309" s="32"/>
      <c r="E309" s="33"/>
      <c r="F309" s="33"/>
    </row>
    <row r="310" spans="2:6">
      <c r="B310" s="30"/>
      <c r="C310" s="31"/>
      <c r="D310" s="32"/>
      <c r="E310" s="33"/>
      <c r="F310" s="33"/>
    </row>
    <row r="311" spans="2:6">
      <c r="B311" s="30"/>
      <c r="C311" s="31"/>
      <c r="D311" s="32"/>
      <c r="E311" s="33"/>
      <c r="F311" s="33"/>
    </row>
    <row r="312" spans="2:6">
      <c r="B312" s="30"/>
      <c r="C312" s="31"/>
      <c r="D312" s="32"/>
      <c r="E312" s="33"/>
      <c r="F312" s="33"/>
    </row>
    <row r="313" spans="2:6">
      <c r="B313" s="30"/>
      <c r="C313" s="31"/>
      <c r="D313" s="32"/>
      <c r="E313" s="33"/>
      <c r="F313" s="33"/>
    </row>
    <row r="314" spans="2:6">
      <c r="B314" s="30"/>
      <c r="C314" s="31"/>
      <c r="D314" s="32"/>
      <c r="E314" s="33"/>
      <c r="F314" s="33"/>
    </row>
    <row r="315" spans="2:6">
      <c r="B315" s="30"/>
      <c r="C315" s="31"/>
      <c r="D315" s="32"/>
      <c r="E315" s="33"/>
      <c r="F315" s="33"/>
    </row>
    <row r="316" spans="2:6">
      <c r="B316" s="30"/>
      <c r="C316" s="31"/>
      <c r="D316" s="32"/>
      <c r="E316" s="33"/>
      <c r="F316" s="33"/>
    </row>
    <row r="317" spans="2:6">
      <c r="B317" s="30"/>
      <c r="C317" s="31"/>
      <c r="D317" s="32"/>
      <c r="E317" s="33"/>
      <c r="F317" s="33"/>
    </row>
    <row r="318" spans="2:6">
      <c r="B318" s="30"/>
      <c r="C318" s="31"/>
      <c r="D318" s="32"/>
      <c r="E318" s="33"/>
      <c r="F318" s="33"/>
    </row>
    <row r="319" spans="2:6">
      <c r="B319" s="30"/>
      <c r="C319" s="31"/>
      <c r="D319" s="32"/>
      <c r="E319" s="33"/>
      <c r="F319" s="33"/>
    </row>
    <row r="320" spans="2:6">
      <c r="B320" s="30"/>
      <c r="C320" s="31"/>
      <c r="D320" s="32"/>
      <c r="E320" s="33"/>
      <c r="F320" s="33"/>
    </row>
    <row r="321" spans="2:6">
      <c r="B321" s="30"/>
      <c r="C321" s="31"/>
      <c r="D321" s="32"/>
      <c r="E321" s="33"/>
      <c r="F321" s="33"/>
    </row>
    <row r="322" spans="2:6">
      <c r="B322" s="30"/>
      <c r="C322" s="31"/>
      <c r="D322" s="32"/>
      <c r="E322" s="33"/>
      <c r="F322" s="33"/>
    </row>
    <row r="323" spans="2:6">
      <c r="B323" s="30"/>
      <c r="C323" s="31"/>
      <c r="D323" s="32"/>
      <c r="E323" s="33"/>
      <c r="F323" s="33"/>
    </row>
    <row r="324" spans="2:6">
      <c r="B324" s="30"/>
      <c r="C324" s="31"/>
      <c r="D324" s="32"/>
      <c r="E324" s="33"/>
      <c r="F324" s="33"/>
    </row>
    <row r="325" spans="2:6">
      <c r="B325" s="30"/>
      <c r="C325" s="31"/>
      <c r="D325" s="32"/>
      <c r="E325" s="33"/>
      <c r="F325" s="33"/>
    </row>
    <row r="326" spans="2:6">
      <c r="B326" s="30"/>
      <c r="C326" s="31"/>
      <c r="D326" s="32"/>
      <c r="E326" s="33"/>
      <c r="F326" s="33"/>
    </row>
    <row r="327" spans="2:6">
      <c r="B327" s="30"/>
      <c r="C327" s="31"/>
      <c r="D327" s="32"/>
      <c r="E327" s="33"/>
      <c r="F327" s="33"/>
    </row>
    <row r="328" spans="2:6">
      <c r="B328" s="30"/>
      <c r="C328" s="31"/>
      <c r="D328" s="32"/>
      <c r="E328" s="33"/>
      <c r="F328" s="33"/>
    </row>
    <row r="329" spans="2:6">
      <c r="B329" s="30"/>
      <c r="C329" s="31"/>
      <c r="D329" s="32"/>
      <c r="E329" s="33"/>
      <c r="F329" s="33"/>
    </row>
    <row r="330" spans="2:6">
      <c r="B330" s="30"/>
      <c r="C330" s="31"/>
      <c r="D330" s="32"/>
      <c r="E330" s="33"/>
      <c r="F330" s="33"/>
    </row>
    <row r="331" spans="2:6">
      <c r="B331" s="30"/>
      <c r="C331" s="31"/>
      <c r="D331" s="32"/>
      <c r="E331" s="33"/>
      <c r="F331" s="33"/>
    </row>
    <row r="332" spans="2:6">
      <c r="B332" s="30"/>
      <c r="C332" s="31"/>
      <c r="D332" s="32"/>
      <c r="E332" s="33"/>
      <c r="F332" s="33"/>
    </row>
    <row r="333" spans="2:6">
      <c r="B333" s="30"/>
      <c r="C333" s="31"/>
      <c r="D333" s="32"/>
      <c r="E333" s="33"/>
      <c r="F333" s="33"/>
    </row>
    <row r="334" spans="2:6">
      <c r="B334" s="30"/>
      <c r="C334" s="31"/>
      <c r="D334" s="32"/>
      <c r="E334" s="33"/>
      <c r="F334" s="33"/>
    </row>
    <row r="335" spans="2:6">
      <c r="B335" s="30"/>
      <c r="C335" s="31"/>
      <c r="D335" s="32"/>
      <c r="E335" s="33"/>
      <c r="F335" s="33"/>
    </row>
    <row r="336" spans="2:6">
      <c r="B336" s="30"/>
      <c r="C336" s="31"/>
      <c r="D336" s="32"/>
      <c r="E336" s="33"/>
      <c r="F336" s="33"/>
    </row>
    <row r="337" spans="2:6">
      <c r="B337" s="30"/>
      <c r="C337" s="31"/>
      <c r="D337" s="32"/>
      <c r="E337" s="33"/>
      <c r="F337" s="33"/>
    </row>
    <row r="338" spans="2:6">
      <c r="B338" s="30"/>
      <c r="C338" s="31"/>
      <c r="D338" s="32"/>
      <c r="E338" s="33"/>
      <c r="F338" s="33"/>
    </row>
    <row r="339" spans="2:6">
      <c r="B339" s="30"/>
      <c r="C339" s="31"/>
      <c r="D339" s="32"/>
      <c r="E339" s="33"/>
      <c r="F339" s="33"/>
    </row>
    <row r="340" spans="2:6">
      <c r="B340" s="30"/>
      <c r="C340" s="31"/>
      <c r="D340" s="32"/>
      <c r="E340" s="33"/>
      <c r="F340" s="33"/>
    </row>
    <row r="341" spans="2:6">
      <c r="B341" s="30"/>
      <c r="C341" s="31"/>
      <c r="D341" s="32"/>
      <c r="E341" s="33"/>
      <c r="F341" s="33"/>
    </row>
    <row r="342" spans="2:6">
      <c r="B342" s="30"/>
      <c r="C342" s="31"/>
      <c r="D342" s="32"/>
      <c r="E342" s="33"/>
      <c r="F342" s="33"/>
    </row>
    <row r="343" spans="2:6">
      <c r="B343" s="30"/>
      <c r="C343" s="31"/>
      <c r="D343" s="32"/>
      <c r="E343" s="33"/>
      <c r="F343" s="33"/>
    </row>
    <row r="344" spans="2:6">
      <c r="B344" s="30"/>
      <c r="C344" s="31"/>
      <c r="D344" s="32"/>
      <c r="E344" s="33"/>
      <c r="F344" s="33"/>
    </row>
    <row r="345" spans="2:6">
      <c r="B345" s="30"/>
      <c r="C345" s="31"/>
      <c r="D345" s="32"/>
      <c r="E345" s="33"/>
      <c r="F345" s="33"/>
    </row>
    <row r="346" spans="2:6">
      <c r="B346" s="30"/>
      <c r="C346" s="31"/>
      <c r="D346" s="32"/>
      <c r="E346" s="33"/>
      <c r="F346" s="33"/>
    </row>
    <row r="347" spans="2:6">
      <c r="B347" s="30"/>
      <c r="C347" s="31"/>
      <c r="D347" s="32"/>
      <c r="E347" s="33"/>
      <c r="F347" s="33"/>
    </row>
    <row r="348" spans="2:6">
      <c r="B348" s="30"/>
      <c r="C348" s="31"/>
      <c r="D348" s="32"/>
      <c r="E348" s="33"/>
      <c r="F348" s="33"/>
    </row>
    <row r="349" spans="2:6">
      <c r="B349" s="30"/>
      <c r="C349" s="31"/>
      <c r="D349" s="32"/>
      <c r="E349" s="33"/>
      <c r="F349" s="33"/>
    </row>
    <row r="350" spans="2:6">
      <c r="B350" s="30"/>
      <c r="C350" s="31"/>
      <c r="D350" s="32"/>
      <c r="E350" s="33"/>
      <c r="F350" s="33"/>
    </row>
    <row r="351" spans="2:6">
      <c r="B351" s="30"/>
      <c r="C351" s="31"/>
      <c r="D351" s="32"/>
      <c r="E351" s="33"/>
      <c r="F351" s="33"/>
    </row>
    <row r="352" spans="2:6">
      <c r="B352" s="30"/>
      <c r="C352" s="31"/>
      <c r="D352" s="32"/>
      <c r="E352" s="33"/>
      <c r="F352" s="33"/>
    </row>
    <row r="353" spans="2:6">
      <c r="B353" s="30"/>
      <c r="C353" s="31"/>
      <c r="D353" s="32"/>
      <c r="E353" s="33"/>
      <c r="F353" s="33"/>
    </row>
    <row r="354" spans="2:6">
      <c r="B354" s="30"/>
      <c r="C354" s="31"/>
      <c r="D354" s="32"/>
      <c r="E354" s="33"/>
      <c r="F354" s="33"/>
    </row>
    <row r="355" spans="2:6">
      <c r="B355" s="30"/>
      <c r="C355" s="31"/>
      <c r="D355" s="32"/>
      <c r="E355" s="33"/>
      <c r="F355" s="33"/>
    </row>
    <row r="356" spans="2:6">
      <c r="B356" s="30"/>
      <c r="C356" s="31"/>
      <c r="D356" s="32"/>
      <c r="E356" s="33"/>
      <c r="F356" s="33"/>
    </row>
    <row r="357" spans="2:6">
      <c r="B357" s="30"/>
      <c r="C357" s="31"/>
      <c r="D357" s="32"/>
      <c r="E357" s="33"/>
      <c r="F357" s="33"/>
    </row>
    <row r="358" spans="2:6">
      <c r="B358" s="30"/>
      <c r="C358" s="31"/>
      <c r="D358" s="32"/>
      <c r="E358" s="33"/>
      <c r="F358" s="33"/>
    </row>
    <row r="359" spans="2:6">
      <c r="B359" s="30"/>
      <c r="C359" s="31"/>
      <c r="D359" s="32"/>
      <c r="E359" s="33"/>
      <c r="F359" s="33"/>
    </row>
    <row r="360" spans="2:6">
      <c r="B360" s="30"/>
      <c r="C360" s="31"/>
      <c r="D360" s="32"/>
      <c r="E360" s="33"/>
      <c r="F360" s="33"/>
    </row>
    <row r="361" spans="2:6">
      <c r="B361" s="30"/>
      <c r="C361" s="31"/>
      <c r="D361" s="32"/>
      <c r="E361" s="33"/>
      <c r="F361" s="33"/>
    </row>
    <row r="362" spans="2:6">
      <c r="B362" s="30"/>
      <c r="C362" s="31"/>
      <c r="D362" s="32"/>
      <c r="E362" s="33"/>
      <c r="F362" s="33"/>
    </row>
    <row r="363" spans="2:6">
      <c r="B363" s="30"/>
      <c r="C363" s="31"/>
      <c r="D363" s="32"/>
      <c r="E363" s="33"/>
      <c r="F363" s="33"/>
    </row>
    <row r="364" spans="2:6">
      <c r="B364" s="30"/>
      <c r="C364" s="31"/>
      <c r="D364" s="32"/>
      <c r="E364" s="33"/>
      <c r="F364" s="33"/>
    </row>
    <row r="365" spans="2:6">
      <c r="B365" s="30"/>
      <c r="C365" s="31"/>
      <c r="D365" s="32"/>
      <c r="E365" s="33"/>
      <c r="F365" s="33"/>
    </row>
    <row r="366" spans="2:6">
      <c r="B366" s="30"/>
      <c r="C366" s="31"/>
      <c r="D366" s="32"/>
      <c r="E366" s="33"/>
      <c r="F366" s="33"/>
    </row>
    <row r="367" spans="2:6">
      <c r="B367" s="30"/>
      <c r="C367" s="31"/>
      <c r="D367" s="32"/>
      <c r="E367" s="33"/>
      <c r="F367" s="33"/>
    </row>
    <row r="368" spans="2:6">
      <c r="B368" s="30"/>
      <c r="C368" s="31"/>
      <c r="D368" s="32"/>
      <c r="E368" s="33"/>
      <c r="F368" s="33"/>
    </row>
    <row r="369" spans="2:6">
      <c r="B369" s="30"/>
      <c r="C369" s="31"/>
      <c r="D369" s="32"/>
      <c r="E369" s="33"/>
      <c r="F369" s="33"/>
    </row>
    <row r="370" spans="2:6">
      <c r="B370" s="30"/>
      <c r="C370" s="31"/>
      <c r="D370" s="32"/>
      <c r="E370" s="33"/>
      <c r="F370" s="33"/>
    </row>
    <row r="371" spans="2:6">
      <c r="B371" s="30"/>
      <c r="C371" s="31"/>
      <c r="D371" s="32"/>
      <c r="E371" s="33"/>
      <c r="F371" s="33"/>
    </row>
    <row r="372" spans="2:6">
      <c r="B372" s="30"/>
      <c r="C372" s="31"/>
      <c r="D372" s="32"/>
      <c r="E372" s="33"/>
      <c r="F372" s="33"/>
    </row>
    <row r="373" spans="2:6">
      <c r="B373" s="30"/>
      <c r="C373" s="31"/>
      <c r="D373" s="32"/>
      <c r="E373" s="33"/>
      <c r="F373" s="33"/>
    </row>
    <row r="374" spans="2:6">
      <c r="B374" s="30"/>
      <c r="C374" s="31"/>
      <c r="D374" s="32"/>
      <c r="E374" s="33"/>
      <c r="F374" s="33"/>
    </row>
    <row r="375" spans="2:6">
      <c r="B375" s="30"/>
      <c r="C375" s="31"/>
      <c r="D375" s="32"/>
      <c r="E375" s="33"/>
      <c r="F375" s="33"/>
    </row>
    <row r="376" spans="2:6">
      <c r="B376" s="30"/>
      <c r="C376" s="31"/>
      <c r="D376" s="32"/>
      <c r="E376" s="33"/>
      <c r="F376" s="33"/>
    </row>
    <row r="377" spans="2:6">
      <c r="B377" s="30"/>
      <c r="C377" s="31"/>
      <c r="D377" s="32"/>
      <c r="E377" s="33"/>
      <c r="F377" s="33"/>
    </row>
    <row r="378" spans="2:6">
      <c r="B378" s="30"/>
      <c r="C378" s="31"/>
      <c r="D378" s="32"/>
      <c r="E378" s="33"/>
      <c r="F378" s="33"/>
    </row>
    <row r="379" spans="2:6">
      <c r="B379" s="30"/>
      <c r="C379" s="31"/>
      <c r="D379" s="32"/>
      <c r="E379" s="33"/>
      <c r="F379" s="33"/>
    </row>
    <row r="380" spans="2:6">
      <c r="B380" s="30"/>
      <c r="C380" s="31"/>
      <c r="D380" s="32"/>
      <c r="E380" s="33"/>
      <c r="F380" s="33"/>
    </row>
    <row r="381" spans="2:6">
      <c r="B381" s="30"/>
      <c r="C381" s="31"/>
      <c r="D381" s="32"/>
      <c r="E381" s="33"/>
      <c r="F381" s="33"/>
    </row>
    <row r="382" spans="2:6">
      <c r="B382" s="30"/>
      <c r="C382" s="31"/>
      <c r="D382" s="32"/>
      <c r="E382" s="33"/>
      <c r="F382" s="33"/>
    </row>
    <row r="383" spans="2:6">
      <c r="B383" s="30"/>
      <c r="C383" s="31"/>
      <c r="D383" s="32"/>
      <c r="E383" s="33"/>
      <c r="F383" s="33"/>
    </row>
    <row r="384" spans="2:6">
      <c r="B384" s="30"/>
      <c r="C384" s="31"/>
      <c r="D384" s="32"/>
      <c r="E384" s="33"/>
      <c r="F384" s="33"/>
    </row>
    <row r="385" spans="2:6">
      <c r="B385" s="30"/>
      <c r="C385" s="31"/>
      <c r="D385" s="32"/>
      <c r="E385" s="33"/>
      <c r="F385" s="33"/>
    </row>
    <row r="386" spans="2:6">
      <c r="B386" s="30"/>
      <c r="C386" s="31"/>
      <c r="D386" s="32"/>
      <c r="E386" s="33"/>
      <c r="F386" s="33"/>
    </row>
    <row r="387" spans="2:6">
      <c r="B387" s="30"/>
      <c r="C387" s="31"/>
      <c r="D387" s="32"/>
      <c r="E387" s="33"/>
      <c r="F387" s="33"/>
    </row>
    <row r="388" spans="2:6">
      <c r="B388" s="30"/>
      <c r="C388" s="31"/>
      <c r="D388" s="32"/>
      <c r="E388" s="33"/>
      <c r="F388" s="33"/>
    </row>
    <row r="389" spans="2:6">
      <c r="B389" s="30"/>
      <c r="C389" s="31"/>
      <c r="D389" s="32"/>
      <c r="E389" s="33"/>
      <c r="F389" s="33"/>
    </row>
    <row r="390" spans="2:6">
      <c r="B390" s="30"/>
      <c r="C390" s="31"/>
      <c r="D390" s="32"/>
      <c r="E390" s="33"/>
      <c r="F390" s="33"/>
    </row>
    <row r="391" spans="2:6">
      <c r="B391" s="30"/>
      <c r="C391" s="31"/>
      <c r="D391" s="32"/>
      <c r="E391" s="33"/>
      <c r="F391" s="33"/>
    </row>
    <row r="392" spans="2:6">
      <c r="B392" s="30"/>
      <c r="C392" s="31"/>
      <c r="D392" s="32"/>
      <c r="E392" s="33"/>
      <c r="F392" s="33"/>
    </row>
    <row r="393" spans="2:6">
      <c r="B393" s="30"/>
      <c r="C393" s="31"/>
      <c r="D393" s="32"/>
      <c r="E393" s="33"/>
      <c r="F393" s="33"/>
    </row>
    <row r="394" spans="2:6">
      <c r="B394" s="30"/>
      <c r="C394" s="31"/>
      <c r="D394" s="32"/>
      <c r="E394" s="33"/>
      <c r="F394" s="33"/>
    </row>
    <row r="395" spans="2:6">
      <c r="B395" s="30"/>
      <c r="C395" s="31"/>
      <c r="D395" s="32"/>
      <c r="E395" s="33"/>
      <c r="F395" s="33"/>
    </row>
    <row r="396" spans="2:6">
      <c r="B396" s="30"/>
      <c r="C396" s="31"/>
      <c r="D396" s="32"/>
      <c r="E396" s="33"/>
      <c r="F396" s="33"/>
    </row>
    <row r="397" spans="2:6">
      <c r="B397" s="30"/>
      <c r="C397" s="31"/>
      <c r="D397" s="32"/>
      <c r="E397" s="33"/>
      <c r="F397" s="33"/>
    </row>
    <row r="398" spans="2:6">
      <c r="B398" s="30"/>
      <c r="C398" s="31"/>
      <c r="D398" s="32"/>
      <c r="E398" s="33"/>
      <c r="F398" s="33"/>
    </row>
    <row r="399" spans="2:6">
      <c r="B399" s="30"/>
      <c r="C399" s="31"/>
      <c r="D399" s="32"/>
      <c r="E399" s="33"/>
      <c r="F399" s="33"/>
    </row>
    <row r="400" spans="2:6">
      <c r="B400" s="30"/>
      <c r="C400" s="31"/>
      <c r="D400" s="32"/>
      <c r="E400" s="33"/>
      <c r="F400" s="33"/>
    </row>
    <row r="401" spans="2:6">
      <c r="B401" s="30"/>
      <c r="C401" s="31"/>
      <c r="D401" s="32"/>
      <c r="E401" s="33"/>
      <c r="F401" s="33"/>
    </row>
    <row r="402" spans="2:6">
      <c r="B402" s="30"/>
      <c r="C402" s="31"/>
      <c r="D402" s="32"/>
      <c r="E402" s="33"/>
      <c r="F402" s="33"/>
    </row>
    <row r="403" spans="2:6">
      <c r="B403" s="30"/>
      <c r="C403" s="31"/>
      <c r="D403" s="32"/>
      <c r="E403" s="33"/>
      <c r="F403" s="33"/>
    </row>
    <row r="404" spans="2:6">
      <c r="B404" s="30"/>
      <c r="C404" s="31"/>
      <c r="D404" s="32"/>
      <c r="E404" s="33"/>
      <c r="F404" s="33"/>
    </row>
    <row r="405" spans="2:6">
      <c r="B405" s="30"/>
      <c r="C405" s="31"/>
      <c r="D405" s="32"/>
      <c r="E405" s="33"/>
      <c r="F405" s="33"/>
    </row>
    <row r="406" spans="2:6">
      <c r="B406" s="30"/>
      <c r="C406" s="31"/>
      <c r="D406" s="32"/>
      <c r="E406" s="33"/>
      <c r="F406" s="33"/>
    </row>
    <row r="407" spans="2:6">
      <c r="B407" s="30"/>
      <c r="C407" s="31"/>
      <c r="D407" s="32"/>
      <c r="E407" s="33"/>
      <c r="F407" s="33"/>
    </row>
    <row r="408" spans="2:6">
      <c r="B408" s="30"/>
      <c r="C408" s="31"/>
      <c r="D408" s="32"/>
      <c r="E408" s="33"/>
      <c r="F408" s="33"/>
    </row>
    <row r="409" spans="2:6">
      <c r="B409" s="30"/>
      <c r="C409" s="31"/>
      <c r="D409" s="32"/>
      <c r="E409" s="33"/>
      <c r="F409" s="33"/>
    </row>
    <row r="410" spans="2:6">
      <c r="B410" s="30"/>
      <c r="C410" s="31"/>
      <c r="D410" s="32"/>
      <c r="E410" s="33"/>
      <c r="F410" s="33"/>
    </row>
    <row r="411" spans="2:6">
      <c r="B411" s="30"/>
      <c r="C411" s="31"/>
      <c r="D411" s="32"/>
      <c r="E411" s="33"/>
      <c r="F411" s="33"/>
    </row>
    <row r="412" spans="2:6">
      <c r="B412" s="30"/>
      <c r="C412" s="31"/>
      <c r="D412" s="32"/>
      <c r="E412" s="33"/>
      <c r="F412" s="33"/>
    </row>
    <row r="413" spans="2:6">
      <c r="B413" s="30"/>
      <c r="C413" s="31"/>
      <c r="D413" s="32"/>
      <c r="E413" s="33"/>
      <c r="F413" s="33"/>
    </row>
    <row r="414" spans="2:6">
      <c r="B414" s="30"/>
      <c r="C414" s="31"/>
      <c r="D414" s="32"/>
      <c r="E414" s="33"/>
      <c r="F414" s="33"/>
    </row>
    <row r="415" spans="2:6">
      <c r="B415" s="30"/>
      <c r="C415" s="31"/>
      <c r="D415" s="32"/>
      <c r="E415" s="33"/>
      <c r="F415" s="33"/>
    </row>
    <row r="416" spans="2:6">
      <c r="B416" s="30"/>
      <c r="C416" s="31"/>
      <c r="D416" s="32"/>
      <c r="E416" s="33"/>
      <c r="F416" s="33"/>
    </row>
    <row r="417" spans="2:6">
      <c r="B417" s="30"/>
      <c r="C417" s="31"/>
      <c r="D417" s="32"/>
      <c r="E417" s="33"/>
      <c r="F417" s="33"/>
    </row>
    <row r="418" spans="2:6">
      <c r="B418" s="30"/>
      <c r="C418" s="31"/>
      <c r="D418" s="32"/>
      <c r="E418" s="33"/>
      <c r="F418" s="33"/>
    </row>
    <row r="419" spans="2:6">
      <c r="B419" s="30"/>
      <c r="C419" s="31"/>
      <c r="D419" s="32"/>
      <c r="E419" s="33"/>
      <c r="F419" s="33"/>
    </row>
    <row r="420" spans="2:6">
      <c r="B420" s="30"/>
      <c r="C420" s="31"/>
      <c r="D420" s="32"/>
      <c r="E420" s="33"/>
      <c r="F420" s="33"/>
    </row>
    <row r="421" spans="2:6">
      <c r="B421" s="30"/>
      <c r="C421" s="31"/>
      <c r="D421" s="32"/>
      <c r="E421" s="33"/>
      <c r="F421" s="33"/>
    </row>
    <row r="422" spans="2:6">
      <c r="B422" s="30"/>
      <c r="C422" s="31"/>
      <c r="D422" s="32"/>
      <c r="E422" s="33"/>
      <c r="F422" s="33"/>
    </row>
    <row r="423" spans="2:6">
      <c r="B423" s="30"/>
      <c r="C423" s="31"/>
      <c r="D423" s="32"/>
      <c r="E423" s="33"/>
      <c r="F423" s="33"/>
    </row>
    <row r="424" spans="2:6">
      <c r="B424" s="30"/>
      <c r="C424" s="31"/>
      <c r="D424" s="32"/>
      <c r="E424" s="33"/>
      <c r="F424" s="33"/>
    </row>
    <row r="425" spans="2:6">
      <c r="B425" s="30"/>
      <c r="C425" s="31"/>
      <c r="D425" s="32"/>
      <c r="E425" s="33"/>
      <c r="F425" s="33"/>
    </row>
    <row r="426" spans="2:6">
      <c r="B426" s="30"/>
      <c r="C426" s="31"/>
      <c r="D426" s="32"/>
      <c r="E426" s="33"/>
      <c r="F426" s="33"/>
    </row>
    <row r="427" spans="2:6">
      <c r="B427" s="30"/>
      <c r="C427" s="31"/>
      <c r="D427" s="32"/>
      <c r="E427" s="33"/>
      <c r="F427" s="33"/>
    </row>
    <row r="428" spans="2:6">
      <c r="B428" s="30"/>
      <c r="C428" s="31"/>
      <c r="D428" s="32"/>
      <c r="E428" s="33"/>
      <c r="F428" s="33"/>
    </row>
    <row r="429" spans="2:6">
      <c r="B429" s="30"/>
      <c r="C429" s="31"/>
      <c r="D429" s="32"/>
      <c r="E429" s="33"/>
      <c r="F429" s="33"/>
    </row>
    <row r="430" spans="2:6">
      <c r="B430" s="30"/>
      <c r="C430" s="31"/>
      <c r="D430" s="32"/>
      <c r="E430" s="33"/>
      <c r="F430" s="33"/>
    </row>
    <row r="431" spans="2:6">
      <c r="B431" s="30"/>
      <c r="C431" s="31"/>
      <c r="D431" s="32"/>
      <c r="E431" s="33"/>
      <c r="F431" s="33"/>
    </row>
    <row r="432" spans="2:6">
      <c r="B432" s="30"/>
      <c r="C432" s="31"/>
      <c r="D432" s="32"/>
      <c r="E432" s="33"/>
      <c r="F432" s="33"/>
    </row>
    <row r="433" spans="2:6">
      <c r="B433" s="30"/>
      <c r="C433" s="31"/>
      <c r="D433" s="32"/>
      <c r="E433" s="33"/>
      <c r="F433" s="33"/>
    </row>
    <row r="434" spans="2:6">
      <c r="B434" s="30"/>
      <c r="C434" s="31"/>
      <c r="D434" s="32"/>
      <c r="E434" s="33"/>
      <c r="F434" s="33"/>
    </row>
    <row r="435" spans="2:6">
      <c r="B435" s="30"/>
      <c r="C435" s="31"/>
      <c r="D435" s="32"/>
      <c r="E435" s="33"/>
      <c r="F435" s="33"/>
    </row>
    <row r="436" spans="2:6">
      <c r="B436" s="30"/>
      <c r="C436" s="31"/>
      <c r="D436" s="32"/>
      <c r="E436" s="33"/>
      <c r="F436" s="33"/>
    </row>
    <row r="437" spans="2:6">
      <c r="B437" s="30"/>
      <c r="C437" s="31"/>
      <c r="D437" s="32"/>
      <c r="E437" s="33"/>
      <c r="F437" s="33"/>
    </row>
    <row r="438" spans="2:6">
      <c r="B438" s="30"/>
      <c r="C438" s="31"/>
      <c r="D438" s="32"/>
      <c r="E438" s="33"/>
      <c r="F438" s="33"/>
    </row>
    <row r="439" spans="2:6">
      <c r="B439" s="30"/>
      <c r="C439" s="31"/>
      <c r="D439" s="32"/>
      <c r="E439" s="33"/>
      <c r="F439" s="33"/>
    </row>
    <row r="440" spans="2:6">
      <c r="B440" s="30"/>
      <c r="C440" s="31"/>
      <c r="D440" s="32"/>
      <c r="E440" s="33"/>
      <c r="F440" s="33"/>
    </row>
    <row r="441" spans="2:6">
      <c r="B441" s="30"/>
      <c r="C441" s="31"/>
      <c r="D441" s="32"/>
      <c r="E441" s="33"/>
      <c r="F441" s="33"/>
    </row>
    <row r="442" spans="2:6">
      <c r="B442" s="30"/>
      <c r="C442" s="31"/>
      <c r="D442" s="32"/>
      <c r="E442" s="33"/>
      <c r="F442" s="33"/>
    </row>
    <row r="443" spans="2:6">
      <c r="B443" s="30"/>
      <c r="C443" s="31"/>
      <c r="D443" s="32"/>
      <c r="E443" s="33"/>
      <c r="F443" s="33"/>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sheetData>
  <mergeCells count="1">
    <mergeCell ref="B4:C4"/>
  </mergeCells>
  <conditionalFormatting sqref="C8:F8 B9:F2616">
    <cfRule type="notContainsBlanks" dxfId="11" priority="5">
      <formula>LEN(TRIM(B8))&gt;0</formula>
    </cfRule>
  </conditionalFormatting>
  <conditionalFormatting sqref="B8">
    <cfRule type="notContainsBlanks" dxfId="10" priority="3">
      <formula>LEN(TRIM(B8))&gt;0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2D045A3D-FB9A-4C63-BAA2-F18275F10F2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F01CC-37BB-4D09-A3DA-6E2CF057C9F3}">
  <sheetPr>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58">
        <f>+Wochenübersicht!B11</f>
        <v>45232</v>
      </c>
      <c r="C4" s="58"/>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25080</v>
      </c>
      <c r="D7" s="28">
        <f>+SUMPRODUCT(C8:C20000,D8:D20000)/C7</f>
        <v>19.795317384370037</v>
      </c>
      <c r="E7" s="8" t="s">
        <v>0</v>
      </c>
      <c r="F7" s="34"/>
      <c r="H7" s="29"/>
    </row>
    <row r="8" spans="1:8">
      <c r="B8" s="54">
        <v>45232.333561307867</v>
      </c>
      <c r="C8" s="55">
        <v>73</v>
      </c>
      <c r="D8" s="56">
        <v>19.420000000000002</v>
      </c>
      <c r="E8" s="56" t="s">
        <v>0</v>
      </c>
      <c r="F8" s="56" t="s">
        <v>18</v>
      </c>
    </row>
    <row r="9" spans="1:8">
      <c r="B9" s="54">
        <v>45232.333561342595</v>
      </c>
      <c r="C9" s="55">
        <v>73</v>
      </c>
      <c r="D9" s="56">
        <v>19.420000000000002</v>
      </c>
      <c r="E9" s="56" t="s">
        <v>0</v>
      </c>
      <c r="F9" s="56" t="s">
        <v>16</v>
      </c>
    </row>
    <row r="10" spans="1:8">
      <c r="B10" s="54">
        <v>45232.33356165509</v>
      </c>
      <c r="C10" s="55">
        <v>73</v>
      </c>
      <c r="D10" s="56">
        <v>19.41</v>
      </c>
      <c r="E10" s="56" t="s">
        <v>0</v>
      </c>
      <c r="F10" s="56" t="s">
        <v>15</v>
      </c>
    </row>
    <row r="11" spans="1:8">
      <c r="B11" s="54">
        <v>45232.343878391206</v>
      </c>
      <c r="C11" s="55">
        <v>73</v>
      </c>
      <c r="D11" s="56">
        <v>19.47</v>
      </c>
      <c r="E11" s="56" t="s">
        <v>0</v>
      </c>
      <c r="F11" s="56" t="s">
        <v>16</v>
      </c>
    </row>
    <row r="12" spans="1:8">
      <c r="B12" s="54">
        <v>45232.343878437503</v>
      </c>
      <c r="C12" s="55">
        <v>73</v>
      </c>
      <c r="D12" s="56">
        <v>19.47</v>
      </c>
      <c r="E12" s="56" t="s">
        <v>0</v>
      </c>
      <c r="F12" s="56" t="s">
        <v>16</v>
      </c>
    </row>
    <row r="13" spans="1:8">
      <c r="B13" s="54">
        <v>45232.343878472224</v>
      </c>
      <c r="C13" s="55">
        <v>511</v>
      </c>
      <c r="D13" s="56">
        <v>19.47</v>
      </c>
      <c r="E13" s="56" t="s">
        <v>0</v>
      </c>
      <c r="F13" s="56" t="s">
        <v>15</v>
      </c>
    </row>
    <row r="14" spans="1:8">
      <c r="B14" s="54">
        <v>45232.343878472224</v>
      </c>
      <c r="C14" s="55">
        <v>146</v>
      </c>
      <c r="D14" s="56">
        <v>19.47</v>
      </c>
      <c r="E14" s="56" t="s">
        <v>0</v>
      </c>
      <c r="F14" s="56" t="s">
        <v>15</v>
      </c>
    </row>
    <row r="15" spans="1:8">
      <c r="B15" s="54">
        <v>45232.343878506945</v>
      </c>
      <c r="C15" s="55">
        <v>61</v>
      </c>
      <c r="D15" s="56">
        <v>19.46</v>
      </c>
      <c r="E15" s="56" t="s">
        <v>0</v>
      </c>
      <c r="F15" s="56" t="s">
        <v>15</v>
      </c>
    </row>
    <row r="16" spans="1:8">
      <c r="B16" s="54">
        <v>45232.34391354167</v>
      </c>
      <c r="C16" s="55">
        <v>73</v>
      </c>
      <c r="D16" s="56">
        <v>19.39</v>
      </c>
      <c r="E16" s="56" t="s">
        <v>0</v>
      </c>
      <c r="F16" s="56" t="s">
        <v>17</v>
      </c>
    </row>
    <row r="17" spans="2:6">
      <c r="B17" s="54">
        <v>45232.347921377317</v>
      </c>
      <c r="C17" s="55">
        <v>73</v>
      </c>
      <c r="D17" s="56">
        <v>19.399999999999999</v>
      </c>
      <c r="E17" s="56" t="s">
        <v>0</v>
      </c>
      <c r="F17" s="56" t="s">
        <v>16</v>
      </c>
    </row>
    <row r="18" spans="2:6">
      <c r="B18" s="54">
        <v>45232.348086655089</v>
      </c>
      <c r="C18" s="55">
        <v>125</v>
      </c>
      <c r="D18" s="56">
        <v>19.36</v>
      </c>
      <c r="E18" s="56" t="s">
        <v>0</v>
      </c>
      <c r="F18" s="56" t="s">
        <v>16</v>
      </c>
    </row>
    <row r="19" spans="2:6">
      <c r="B19" s="54">
        <v>45232.348086655089</v>
      </c>
      <c r="C19" s="55">
        <v>21</v>
      </c>
      <c r="D19" s="56">
        <v>19.36</v>
      </c>
      <c r="E19" s="56" t="s">
        <v>0</v>
      </c>
      <c r="F19" s="56" t="s">
        <v>16</v>
      </c>
    </row>
    <row r="20" spans="2:6">
      <c r="B20" s="54">
        <v>45232.348086689817</v>
      </c>
      <c r="C20" s="55">
        <v>136</v>
      </c>
      <c r="D20" s="56">
        <v>19.37</v>
      </c>
      <c r="E20" s="56" t="s">
        <v>0</v>
      </c>
      <c r="F20" s="56" t="s">
        <v>15</v>
      </c>
    </row>
    <row r="21" spans="2:6">
      <c r="B21" s="54">
        <v>45232.348086724538</v>
      </c>
      <c r="C21" s="55">
        <v>285</v>
      </c>
      <c r="D21" s="56">
        <v>19.37</v>
      </c>
      <c r="E21" s="56" t="s">
        <v>0</v>
      </c>
      <c r="F21" s="56" t="s">
        <v>15</v>
      </c>
    </row>
    <row r="22" spans="2:6">
      <c r="B22" s="54">
        <v>45232.348086724538</v>
      </c>
      <c r="C22" s="55">
        <v>155</v>
      </c>
      <c r="D22" s="56">
        <v>19.37</v>
      </c>
      <c r="E22" s="56" t="s">
        <v>0</v>
      </c>
      <c r="F22" s="56" t="s">
        <v>15</v>
      </c>
    </row>
    <row r="23" spans="2:6">
      <c r="B23" s="54">
        <v>45232.348086770835</v>
      </c>
      <c r="C23" s="55">
        <v>8</v>
      </c>
      <c r="D23" s="56">
        <v>19.37</v>
      </c>
      <c r="E23" s="56" t="s">
        <v>0</v>
      </c>
      <c r="F23" s="56" t="s">
        <v>15</v>
      </c>
    </row>
    <row r="24" spans="2:6">
      <c r="B24" s="54">
        <v>45232.369560381943</v>
      </c>
      <c r="C24" s="55">
        <v>52</v>
      </c>
      <c r="D24" s="56">
        <v>19.5</v>
      </c>
      <c r="E24" s="56" t="s">
        <v>0</v>
      </c>
      <c r="F24" s="56" t="s">
        <v>16</v>
      </c>
    </row>
    <row r="25" spans="2:6">
      <c r="B25" s="54">
        <v>45232.369560416664</v>
      </c>
      <c r="C25" s="55">
        <v>94</v>
      </c>
      <c r="D25" s="56">
        <v>19.5</v>
      </c>
      <c r="E25" s="56" t="s">
        <v>0</v>
      </c>
      <c r="F25" s="56" t="s">
        <v>16</v>
      </c>
    </row>
    <row r="26" spans="2:6">
      <c r="B26" s="54">
        <v>45232.369855405093</v>
      </c>
      <c r="C26" s="55">
        <v>146</v>
      </c>
      <c r="D26" s="56">
        <v>19.48</v>
      </c>
      <c r="E26" s="56" t="s">
        <v>0</v>
      </c>
      <c r="F26" s="56" t="s">
        <v>16</v>
      </c>
    </row>
    <row r="27" spans="2:6">
      <c r="B27" s="54">
        <v>45232.369855405093</v>
      </c>
      <c r="C27" s="55">
        <v>438</v>
      </c>
      <c r="D27" s="56">
        <v>19.48</v>
      </c>
      <c r="E27" s="56" t="s">
        <v>0</v>
      </c>
      <c r="F27" s="56" t="s">
        <v>15</v>
      </c>
    </row>
    <row r="28" spans="2:6">
      <c r="B28" s="54">
        <v>45232.369855439814</v>
      </c>
      <c r="C28" s="55">
        <v>73</v>
      </c>
      <c r="D28" s="56">
        <v>19.43</v>
      </c>
      <c r="E28" s="56" t="s">
        <v>0</v>
      </c>
      <c r="F28" s="56" t="s">
        <v>17</v>
      </c>
    </row>
    <row r="29" spans="2:6">
      <c r="B29" s="54">
        <v>45232.38575760417</v>
      </c>
      <c r="C29" s="55">
        <v>11</v>
      </c>
      <c r="D29" s="56">
        <v>19.61</v>
      </c>
      <c r="E29" s="56" t="s">
        <v>0</v>
      </c>
      <c r="F29" s="56" t="s">
        <v>15</v>
      </c>
    </row>
    <row r="30" spans="2:6">
      <c r="B30" s="54">
        <v>45232.385893715276</v>
      </c>
      <c r="C30" s="55">
        <v>178</v>
      </c>
      <c r="D30" s="56">
        <v>19.649999999999999</v>
      </c>
      <c r="E30" s="56" t="s">
        <v>0</v>
      </c>
      <c r="F30" s="56" t="s">
        <v>15</v>
      </c>
    </row>
    <row r="31" spans="2:6">
      <c r="B31" s="54">
        <v>45232.385949386575</v>
      </c>
      <c r="C31" s="55">
        <v>13</v>
      </c>
      <c r="D31" s="56">
        <v>19.649999999999999</v>
      </c>
      <c r="E31" s="56" t="s">
        <v>0</v>
      </c>
      <c r="F31" s="56" t="s">
        <v>15</v>
      </c>
    </row>
    <row r="32" spans="2:6">
      <c r="B32" s="54">
        <v>45232.392746493053</v>
      </c>
      <c r="C32" s="55">
        <v>58</v>
      </c>
      <c r="D32" s="56">
        <v>19.739999999999998</v>
      </c>
      <c r="E32" s="56" t="s">
        <v>0</v>
      </c>
      <c r="F32" s="56" t="s">
        <v>15</v>
      </c>
    </row>
    <row r="33" spans="2:6">
      <c r="B33" s="54">
        <v>45232.392746493053</v>
      </c>
      <c r="C33" s="55">
        <v>453</v>
      </c>
      <c r="D33" s="56">
        <v>19.739999999999998</v>
      </c>
      <c r="E33" s="56" t="s">
        <v>0</v>
      </c>
      <c r="F33" s="56" t="s">
        <v>15</v>
      </c>
    </row>
    <row r="34" spans="2:6">
      <c r="B34" s="54">
        <v>45232.394836192128</v>
      </c>
      <c r="C34" s="55">
        <v>146</v>
      </c>
      <c r="D34" s="56">
        <v>19.72</v>
      </c>
      <c r="E34" s="56" t="s">
        <v>0</v>
      </c>
      <c r="F34" s="56" t="s">
        <v>16</v>
      </c>
    </row>
    <row r="35" spans="2:6">
      <c r="B35" s="54">
        <v>45232.394836226849</v>
      </c>
      <c r="C35" s="55">
        <v>511</v>
      </c>
      <c r="D35" s="56">
        <v>19.73</v>
      </c>
      <c r="E35" s="56" t="s">
        <v>0</v>
      </c>
      <c r="F35" s="56" t="s">
        <v>15</v>
      </c>
    </row>
    <row r="36" spans="2:6">
      <c r="B36" s="54">
        <v>45232.395465127316</v>
      </c>
      <c r="C36" s="55">
        <v>43</v>
      </c>
      <c r="D36" s="56">
        <v>19.75</v>
      </c>
      <c r="E36" s="56" t="s">
        <v>0</v>
      </c>
      <c r="F36" s="56" t="s">
        <v>18</v>
      </c>
    </row>
    <row r="37" spans="2:6">
      <c r="B37" s="54">
        <v>45232.396775266207</v>
      </c>
      <c r="C37" s="55">
        <v>50</v>
      </c>
      <c r="D37" s="56">
        <v>19.7</v>
      </c>
      <c r="E37" s="56" t="s">
        <v>0</v>
      </c>
      <c r="F37" s="56" t="s">
        <v>16</v>
      </c>
    </row>
    <row r="38" spans="2:6">
      <c r="B38" s="54">
        <v>45232.396775381945</v>
      </c>
      <c r="C38" s="55">
        <v>96</v>
      </c>
      <c r="D38" s="56">
        <v>19.7</v>
      </c>
      <c r="E38" s="56" t="s">
        <v>0</v>
      </c>
      <c r="F38" s="56" t="s">
        <v>16</v>
      </c>
    </row>
    <row r="39" spans="2:6">
      <c r="B39" s="54">
        <v>45232.396775428242</v>
      </c>
      <c r="C39" s="55">
        <v>73</v>
      </c>
      <c r="D39" s="56">
        <v>19.7</v>
      </c>
      <c r="E39" s="56" t="s">
        <v>0</v>
      </c>
      <c r="F39" s="56" t="s">
        <v>17</v>
      </c>
    </row>
    <row r="40" spans="2:6">
      <c r="B40" s="54">
        <v>45232.396775462963</v>
      </c>
      <c r="C40" s="55">
        <v>407</v>
      </c>
      <c r="D40" s="56">
        <v>19.7</v>
      </c>
      <c r="E40" s="56" t="s">
        <v>0</v>
      </c>
      <c r="F40" s="56" t="s">
        <v>15</v>
      </c>
    </row>
    <row r="41" spans="2:6">
      <c r="B41" s="54">
        <v>45232.396775497684</v>
      </c>
      <c r="C41" s="55">
        <v>104</v>
      </c>
      <c r="D41" s="56">
        <v>19.7</v>
      </c>
      <c r="E41" s="56" t="s">
        <v>0</v>
      </c>
      <c r="F41" s="56" t="s">
        <v>15</v>
      </c>
    </row>
    <row r="42" spans="2:6">
      <c r="B42" s="54">
        <v>45232.400148807872</v>
      </c>
      <c r="C42" s="55">
        <v>438</v>
      </c>
      <c r="D42" s="56">
        <v>19.739999999999998</v>
      </c>
      <c r="E42" s="56" t="s">
        <v>0</v>
      </c>
      <c r="F42" s="56" t="s">
        <v>15</v>
      </c>
    </row>
    <row r="43" spans="2:6">
      <c r="B43" s="54">
        <v>45232.406317627312</v>
      </c>
      <c r="C43" s="55">
        <v>73</v>
      </c>
      <c r="D43" s="56">
        <v>19.899999999999999</v>
      </c>
      <c r="E43" s="56" t="s">
        <v>0</v>
      </c>
      <c r="F43" s="56" t="s">
        <v>16</v>
      </c>
    </row>
    <row r="44" spans="2:6">
      <c r="B44" s="54">
        <v>45232.406317673609</v>
      </c>
      <c r="C44" s="55">
        <v>73</v>
      </c>
      <c r="D44" s="56">
        <v>19.899999999999999</v>
      </c>
      <c r="E44" s="56" t="s">
        <v>0</v>
      </c>
      <c r="F44" s="56" t="s">
        <v>18</v>
      </c>
    </row>
    <row r="45" spans="2:6">
      <c r="B45" s="54">
        <v>45232.40631770833</v>
      </c>
      <c r="C45" s="55">
        <v>102</v>
      </c>
      <c r="D45" s="56">
        <v>19.899999999999999</v>
      </c>
      <c r="E45" s="56" t="s">
        <v>0</v>
      </c>
      <c r="F45" s="56" t="s">
        <v>15</v>
      </c>
    </row>
    <row r="46" spans="2:6">
      <c r="B46" s="54">
        <v>45232.406317743058</v>
      </c>
      <c r="C46" s="55">
        <v>58</v>
      </c>
      <c r="D46" s="56">
        <v>19.899999999999999</v>
      </c>
      <c r="E46" s="56" t="s">
        <v>0</v>
      </c>
      <c r="F46" s="56" t="s">
        <v>15</v>
      </c>
    </row>
    <row r="47" spans="2:6">
      <c r="B47" s="54">
        <v>45232.406317743058</v>
      </c>
      <c r="C47" s="55">
        <v>292</v>
      </c>
      <c r="D47" s="56">
        <v>19.899999999999999</v>
      </c>
      <c r="E47" s="56" t="s">
        <v>0</v>
      </c>
      <c r="F47" s="56" t="s">
        <v>15</v>
      </c>
    </row>
    <row r="48" spans="2:6">
      <c r="B48" s="54">
        <v>45232.406317789355</v>
      </c>
      <c r="C48" s="55">
        <v>73</v>
      </c>
      <c r="D48" s="56">
        <v>19.89</v>
      </c>
      <c r="E48" s="56" t="s">
        <v>0</v>
      </c>
      <c r="F48" s="56" t="s">
        <v>15</v>
      </c>
    </row>
    <row r="49" spans="2:6">
      <c r="B49" s="54">
        <v>45232.406317789355</v>
      </c>
      <c r="C49" s="55">
        <v>15</v>
      </c>
      <c r="D49" s="56">
        <v>19.899999999999999</v>
      </c>
      <c r="E49" s="56" t="s">
        <v>0</v>
      </c>
      <c r="F49" s="56" t="s">
        <v>15</v>
      </c>
    </row>
    <row r="50" spans="2:6">
      <c r="B50" s="54">
        <v>45232.411815937499</v>
      </c>
      <c r="C50" s="55">
        <v>53</v>
      </c>
      <c r="D50" s="56">
        <v>19.98</v>
      </c>
      <c r="E50" s="56" t="s">
        <v>0</v>
      </c>
      <c r="F50" s="56" t="s">
        <v>15</v>
      </c>
    </row>
    <row r="51" spans="2:6">
      <c r="B51" s="54">
        <v>45232.411815937499</v>
      </c>
      <c r="C51" s="55">
        <v>146</v>
      </c>
      <c r="D51" s="56">
        <v>19.98</v>
      </c>
      <c r="E51" s="56" t="s">
        <v>0</v>
      </c>
      <c r="F51" s="56" t="s">
        <v>15</v>
      </c>
    </row>
    <row r="52" spans="2:6">
      <c r="B52" s="54">
        <v>45232.41181597222</v>
      </c>
      <c r="C52" s="55">
        <v>20</v>
      </c>
      <c r="D52" s="56">
        <v>19.98</v>
      </c>
      <c r="E52" s="56" t="s">
        <v>0</v>
      </c>
      <c r="F52" s="56" t="s">
        <v>15</v>
      </c>
    </row>
    <row r="53" spans="2:6">
      <c r="B53" s="54">
        <v>45232.414619016206</v>
      </c>
      <c r="C53" s="55">
        <v>73</v>
      </c>
      <c r="D53" s="56">
        <v>19.98</v>
      </c>
      <c r="E53" s="56" t="s">
        <v>0</v>
      </c>
      <c r="F53" s="56" t="s">
        <v>16</v>
      </c>
    </row>
    <row r="54" spans="2:6">
      <c r="B54" s="54">
        <v>45232.414619062503</v>
      </c>
      <c r="C54" s="55">
        <v>146</v>
      </c>
      <c r="D54" s="56">
        <v>19.98</v>
      </c>
      <c r="E54" s="56" t="s">
        <v>0</v>
      </c>
      <c r="F54" s="56" t="s">
        <v>15</v>
      </c>
    </row>
    <row r="55" spans="2:6">
      <c r="B55" s="54">
        <v>45232.427166400463</v>
      </c>
      <c r="C55" s="55">
        <v>7</v>
      </c>
      <c r="D55" s="56">
        <v>20.100000000000001</v>
      </c>
      <c r="E55" s="56" t="s">
        <v>0</v>
      </c>
      <c r="F55" s="56" t="s">
        <v>16</v>
      </c>
    </row>
    <row r="56" spans="2:6">
      <c r="B56" s="54">
        <v>45232.427166400463</v>
      </c>
      <c r="C56" s="55">
        <v>66</v>
      </c>
      <c r="D56" s="56">
        <v>20.100000000000001</v>
      </c>
      <c r="E56" s="56" t="s">
        <v>0</v>
      </c>
      <c r="F56" s="56" t="s">
        <v>16</v>
      </c>
    </row>
    <row r="57" spans="2:6">
      <c r="B57" s="54">
        <v>45232.427166435184</v>
      </c>
      <c r="C57" s="55">
        <v>19</v>
      </c>
      <c r="D57" s="56">
        <v>20.100000000000001</v>
      </c>
      <c r="E57" s="56" t="s">
        <v>0</v>
      </c>
      <c r="F57" s="56" t="s">
        <v>16</v>
      </c>
    </row>
    <row r="58" spans="2:6">
      <c r="B58" s="54">
        <v>45232.427166435184</v>
      </c>
      <c r="C58" s="55">
        <v>45</v>
      </c>
      <c r="D58" s="56">
        <v>20.100000000000001</v>
      </c>
      <c r="E58" s="56" t="s">
        <v>0</v>
      </c>
      <c r="F58" s="56" t="s">
        <v>16</v>
      </c>
    </row>
    <row r="59" spans="2:6">
      <c r="B59" s="54">
        <v>45232.427166469904</v>
      </c>
      <c r="C59" s="55">
        <v>73</v>
      </c>
      <c r="D59" s="56">
        <v>20.100000000000001</v>
      </c>
      <c r="E59" s="56" t="s">
        <v>0</v>
      </c>
      <c r="F59" s="56" t="s">
        <v>17</v>
      </c>
    </row>
    <row r="60" spans="2:6">
      <c r="B60" s="54">
        <v>45232.427166469904</v>
      </c>
      <c r="C60" s="55">
        <v>11</v>
      </c>
      <c r="D60" s="56">
        <v>20.100000000000001</v>
      </c>
      <c r="E60" s="56" t="s">
        <v>0</v>
      </c>
      <c r="F60" s="56" t="s">
        <v>15</v>
      </c>
    </row>
    <row r="61" spans="2:6">
      <c r="B61" s="54">
        <v>45232.427166516201</v>
      </c>
      <c r="C61" s="55">
        <v>10</v>
      </c>
      <c r="D61" s="56">
        <v>20.100000000000001</v>
      </c>
      <c r="E61" s="56" t="s">
        <v>0</v>
      </c>
      <c r="F61" s="56" t="s">
        <v>15</v>
      </c>
    </row>
    <row r="62" spans="2:6">
      <c r="B62" s="54">
        <v>45232.427166516201</v>
      </c>
      <c r="C62" s="55">
        <v>42</v>
      </c>
      <c r="D62" s="56">
        <v>20.100000000000001</v>
      </c>
      <c r="E62" s="56" t="s">
        <v>0</v>
      </c>
      <c r="F62" s="56" t="s">
        <v>15</v>
      </c>
    </row>
    <row r="63" spans="2:6">
      <c r="B63" s="54">
        <v>45232.42716655093</v>
      </c>
      <c r="C63" s="55">
        <v>22</v>
      </c>
      <c r="D63" s="56">
        <v>20.100000000000001</v>
      </c>
      <c r="E63" s="56" t="s">
        <v>0</v>
      </c>
      <c r="F63" s="56" t="s">
        <v>15</v>
      </c>
    </row>
    <row r="64" spans="2:6">
      <c r="B64" s="54">
        <v>45232.42716655093</v>
      </c>
      <c r="C64" s="55">
        <v>61</v>
      </c>
      <c r="D64" s="56">
        <v>20.100000000000001</v>
      </c>
      <c r="E64" s="56" t="s">
        <v>0</v>
      </c>
      <c r="F64" s="56" t="s">
        <v>15</v>
      </c>
    </row>
    <row r="65" spans="2:6">
      <c r="B65" s="54">
        <v>45232.42716658565</v>
      </c>
      <c r="C65" s="55">
        <v>219</v>
      </c>
      <c r="D65" s="56">
        <v>20.100000000000001</v>
      </c>
      <c r="E65" s="56" t="s">
        <v>0</v>
      </c>
      <c r="F65" s="56" t="s">
        <v>15</v>
      </c>
    </row>
    <row r="66" spans="2:6">
      <c r="B66" s="54">
        <v>45232.42716658565</v>
      </c>
      <c r="C66" s="55">
        <v>74</v>
      </c>
      <c r="D66" s="56">
        <v>20.100000000000001</v>
      </c>
      <c r="E66" s="56" t="s">
        <v>0</v>
      </c>
      <c r="F66" s="56" t="s">
        <v>15</v>
      </c>
    </row>
    <row r="67" spans="2:6">
      <c r="B67" s="54">
        <v>45232.427236030089</v>
      </c>
      <c r="C67" s="55">
        <v>73</v>
      </c>
      <c r="D67" s="56">
        <v>20.079999999999998</v>
      </c>
      <c r="E67" s="56" t="s">
        <v>0</v>
      </c>
      <c r="F67" s="56" t="s">
        <v>15</v>
      </c>
    </row>
    <row r="68" spans="2:6">
      <c r="B68" s="54">
        <v>45232.433124340278</v>
      </c>
      <c r="C68" s="55">
        <v>72</v>
      </c>
      <c r="D68" s="56">
        <v>19.940000000000001</v>
      </c>
      <c r="E68" s="56" t="s">
        <v>0</v>
      </c>
      <c r="F68" s="56" t="s">
        <v>15</v>
      </c>
    </row>
    <row r="69" spans="2:6">
      <c r="B69" s="54">
        <v>45232.443728275466</v>
      </c>
      <c r="C69" s="55">
        <v>78</v>
      </c>
      <c r="D69" s="56">
        <v>19.989999999999998</v>
      </c>
      <c r="E69" s="56" t="s">
        <v>0</v>
      </c>
      <c r="F69" s="56" t="s">
        <v>15</v>
      </c>
    </row>
    <row r="70" spans="2:6">
      <c r="B70" s="54">
        <v>45232.443728356484</v>
      </c>
      <c r="C70" s="55">
        <v>68</v>
      </c>
      <c r="D70" s="56">
        <v>19.989999999999998</v>
      </c>
      <c r="E70" s="56" t="s">
        <v>0</v>
      </c>
      <c r="F70" s="56" t="s">
        <v>15</v>
      </c>
    </row>
    <row r="71" spans="2:6">
      <c r="B71" s="54">
        <v>45232.443728391205</v>
      </c>
      <c r="C71" s="55">
        <v>219</v>
      </c>
      <c r="D71" s="56">
        <v>19.989999999999998</v>
      </c>
      <c r="E71" s="56" t="s">
        <v>0</v>
      </c>
      <c r="F71" s="56" t="s">
        <v>15</v>
      </c>
    </row>
    <row r="72" spans="2:6">
      <c r="B72" s="54">
        <v>45232.443728437502</v>
      </c>
      <c r="C72" s="55">
        <v>73</v>
      </c>
      <c r="D72" s="56">
        <v>19.98</v>
      </c>
      <c r="E72" s="56" t="s">
        <v>0</v>
      </c>
      <c r="F72" s="56" t="s">
        <v>18</v>
      </c>
    </row>
    <row r="73" spans="2:6">
      <c r="B73" s="54">
        <v>45232.447251736114</v>
      </c>
      <c r="C73" s="55">
        <v>19</v>
      </c>
      <c r="D73" s="56">
        <v>20</v>
      </c>
      <c r="E73" s="56" t="s">
        <v>0</v>
      </c>
      <c r="F73" s="56" t="s">
        <v>16</v>
      </c>
    </row>
    <row r="74" spans="2:6">
      <c r="B74" s="54">
        <v>45232.447251770835</v>
      </c>
      <c r="C74" s="55">
        <v>61</v>
      </c>
      <c r="D74" s="56">
        <v>20</v>
      </c>
      <c r="E74" s="56" t="s">
        <v>0</v>
      </c>
      <c r="F74" s="56" t="s">
        <v>16</v>
      </c>
    </row>
    <row r="75" spans="2:6">
      <c r="B75" s="54">
        <v>45232.447251851852</v>
      </c>
      <c r="C75" s="55">
        <v>73</v>
      </c>
      <c r="D75" s="56">
        <v>19.98</v>
      </c>
      <c r="E75" s="56" t="s">
        <v>0</v>
      </c>
      <c r="F75" s="56" t="s">
        <v>15</v>
      </c>
    </row>
    <row r="76" spans="2:6">
      <c r="B76" s="54">
        <v>45232.447251886573</v>
      </c>
      <c r="C76" s="55">
        <v>49</v>
      </c>
      <c r="D76" s="56">
        <v>19.98</v>
      </c>
      <c r="E76" s="56" t="s">
        <v>0</v>
      </c>
      <c r="F76" s="56" t="s">
        <v>15</v>
      </c>
    </row>
    <row r="77" spans="2:6">
      <c r="B77" s="54">
        <v>45232.447251886573</v>
      </c>
      <c r="C77" s="55">
        <v>24</v>
      </c>
      <c r="D77" s="56">
        <v>19.98</v>
      </c>
      <c r="E77" s="56" t="s">
        <v>0</v>
      </c>
      <c r="F77" s="56" t="s">
        <v>15</v>
      </c>
    </row>
    <row r="78" spans="2:6">
      <c r="B78" s="54">
        <v>45232.44725193287</v>
      </c>
      <c r="C78" s="55">
        <v>73</v>
      </c>
      <c r="D78" s="56">
        <v>19.98</v>
      </c>
      <c r="E78" s="56" t="s">
        <v>0</v>
      </c>
      <c r="F78" s="56" t="s">
        <v>15</v>
      </c>
    </row>
    <row r="79" spans="2:6">
      <c r="B79" s="54">
        <v>45232.450382523151</v>
      </c>
      <c r="C79" s="55">
        <v>75</v>
      </c>
      <c r="D79" s="56">
        <v>19.96</v>
      </c>
      <c r="E79" s="56" t="s">
        <v>0</v>
      </c>
      <c r="F79" s="56" t="s">
        <v>16</v>
      </c>
    </row>
    <row r="80" spans="2:6">
      <c r="B80" s="54">
        <v>45232.450382523151</v>
      </c>
      <c r="C80" s="55">
        <v>73</v>
      </c>
      <c r="D80" s="56">
        <v>19.96</v>
      </c>
      <c r="E80" s="56" t="s">
        <v>0</v>
      </c>
      <c r="F80" s="56" t="s">
        <v>16</v>
      </c>
    </row>
    <row r="81" spans="2:6">
      <c r="B81" s="54">
        <v>45232.450382604169</v>
      </c>
      <c r="C81" s="55">
        <v>30</v>
      </c>
      <c r="D81" s="56">
        <v>19.95</v>
      </c>
      <c r="E81" s="56" t="s">
        <v>0</v>
      </c>
      <c r="F81" s="56" t="s">
        <v>15</v>
      </c>
    </row>
    <row r="82" spans="2:6">
      <c r="B82" s="54">
        <v>45232.450382604169</v>
      </c>
      <c r="C82" s="55">
        <v>73</v>
      </c>
      <c r="D82" s="56">
        <v>19.95</v>
      </c>
      <c r="E82" s="56" t="s">
        <v>0</v>
      </c>
      <c r="F82" s="56" t="s">
        <v>15</v>
      </c>
    </row>
    <row r="83" spans="2:6">
      <c r="B83" s="54">
        <v>45232.45038263889</v>
      </c>
      <c r="C83" s="55">
        <v>26</v>
      </c>
      <c r="D83" s="56">
        <v>19.95</v>
      </c>
      <c r="E83" s="56" t="s">
        <v>0</v>
      </c>
      <c r="F83" s="56" t="s">
        <v>15</v>
      </c>
    </row>
    <row r="84" spans="2:6">
      <c r="B84" s="54">
        <v>45232.45038263889</v>
      </c>
      <c r="C84" s="55">
        <v>43</v>
      </c>
      <c r="D84" s="56">
        <v>19.95</v>
      </c>
      <c r="E84" s="56" t="s">
        <v>0</v>
      </c>
      <c r="F84" s="56" t="s">
        <v>15</v>
      </c>
    </row>
    <row r="85" spans="2:6">
      <c r="B85" s="54">
        <v>45232.450382673611</v>
      </c>
      <c r="C85" s="55">
        <v>19</v>
      </c>
      <c r="D85" s="56">
        <v>19.940000000000001</v>
      </c>
      <c r="E85" s="56" t="s">
        <v>0</v>
      </c>
      <c r="F85" s="56" t="s">
        <v>15</v>
      </c>
    </row>
    <row r="86" spans="2:6">
      <c r="B86" s="54">
        <v>45232.450382673611</v>
      </c>
      <c r="C86" s="55">
        <v>47</v>
      </c>
      <c r="D86" s="56">
        <v>19.95</v>
      </c>
      <c r="E86" s="56" t="s">
        <v>0</v>
      </c>
      <c r="F86" s="56" t="s">
        <v>15</v>
      </c>
    </row>
    <row r="87" spans="2:6">
      <c r="B87" s="54">
        <v>45232.450382719908</v>
      </c>
      <c r="C87" s="55">
        <v>42</v>
      </c>
      <c r="D87" s="56">
        <v>19.940000000000001</v>
      </c>
      <c r="E87" s="56" t="s">
        <v>0</v>
      </c>
      <c r="F87" s="56" t="s">
        <v>15</v>
      </c>
    </row>
    <row r="88" spans="2:6">
      <c r="B88" s="54">
        <v>45232.45824216435</v>
      </c>
      <c r="C88" s="55">
        <v>73</v>
      </c>
      <c r="D88" s="56">
        <v>19.97</v>
      </c>
      <c r="E88" s="56" t="s">
        <v>0</v>
      </c>
      <c r="F88" s="56" t="s">
        <v>15</v>
      </c>
    </row>
    <row r="89" spans="2:6">
      <c r="B89" s="54">
        <v>45232.45824216435</v>
      </c>
      <c r="C89" s="55">
        <v>85</v>
      </c>
      <c r="D89" s="56">
        <v>19.97</v>
      </c>
      <c r="E89" s="56" t="s">
        <v>0</v>
      </c>
      <c r="F89" s="56" t="s">
        <v>15</v>
      </c>
    </row>
    <row r="90" spans="2:6">
      <c r="B90" s="54">
        <v>45232.458242210647</v>
      </c>
      <c r="C90" s="55">
        <v>73</v>
      </c>
      <c r="D90" s="56">
        <v>19.97</v>
      </c>
      <c r="E90" s="56" t="s">
        <v>0</v>
      </c>
      <c r="F90" s="56" t="s">
        <v>15</v>
      </c>
    </row>
    <row r="91" spans="2:6">
      <c r="B91" s="54">
        <v>45232.458397071758</v>
      </c>
      <c r="C91" s="55">
        <v>22</v>
      </c>
      <c r="D91" s="56">
        <v>19.97</v>
      </c>
      <c r="E91" s="56" t="s">
        <v>0</v>
      </c>
      <c r="F91" s="56" t="s">
        <v>17</v>
      </c>
    </row>
    <row r="92" spans="2:6">
      <c r="B92" s="54">
        <v>45232.458397071758</v>
      </c>
      <c r="C92" s="55">
        <v>54</v>
      </c>
      <c r="D92" s="56">
        <v>19.97</v>
      </c>
      <c r="E92" s="56" t="s">
        <v>0</v>
      </c>
      <c r="F92" s="56" t="s">
        <v>17</v>
      </c>
    </row>
    <row r="93" spans="2:6">
      <c r="B93" s="54">
        <v>45232.459051307873</v>
      </c>
      <c r="C93" s="55">
        <v>56</v>
      </c>
      <c r="D93" s="56">
        <v>19.93</v>
      </c>
      <c r="E93" s="56" t="s">
        <v>0</v>
      </c>
      <c r="F93" s="56" t="s">
        <v>15</v>
      </c>
    </row>
    <row r="94" spans="2:6">
      <c r="B94" s="54">
        <v>45232.473129479164</v>
      </c>
      <c r="C94" s="55">
        <v>236</v>
      </c>
      <c r="D94" s="56">
        <v>20.02</v>
      </c>
      <c r="E94" s="56" t="s">
        <v>0</v>
      </c>
      <c r="F94" s="56" t="s">
        <v>15</v>
      </c>
    </row>
    <row r="95" spans="2:6">
      <c r="B95" s="54">
        <v>45232.473770833334</v>
      </c>
      <c r="C95" s="55">
        <v>73</v>
      </c>
      <c r="D95" s="56">
        <v>19.96</v>
      </c>
      <c r="E95" s="56" t="s">
        <v>0</v>
      </c>
      <c r="F95" s="56" t="s">
        <v>16</v>
      </c>
    </row>
    <row r="96" spans="2:6">
      <c r="B96" s="54">
        <v>45232.473770833334</v>
      </c>
      <c r="C96" s="55">
        <v>31</v>
      </c>
      <c r="D96" s="56">
        <v>19.96</v>
      </c>
      <c r="E96" s="56" t="s">
        <v>0</v>
      </c>
      <c r="F96" s="56" t="s">
        <v>16</v>
      </c>
    </row>
    <row r="97" spans="2:6">
      <c r="B97" s="54">
        <v>45232.473770868055</v>
      </c>
      <c r="C97" s="55">
        <v>35</v>
      </c>
      <c r="D97" s="56">
        <v>19.96</v>
      </c>
      <c r="E97" s="56" t="s">
        <v>0</v>
      </c>
      <c r="F97" s="56" t="s">
        <v>16</v>
      </c>
    </row>
    <row r="98" spans="2:6">
      <c r="B98" s="54">
        <v>45232.473770868055</v>
      </c>
      <c r="C98" s="55">
        <v>82</v>
      </c>
      <c r="D98" s="56">
        <v>19.96</v>
      </c>
      <c r="E98" s="56" t="s">
        <v>0</v>
      </c>
      <c r="F98" s="56" t="s">
        <v>15</v>
      </c>
    </row>
    <row r="99" spans="2:6">
      <c r="B99" s="54">
        <v>45232.473770914352</v>
      </c>
      <c r="C99" s="55">
        <v>8</v>
      </c>
      <c r="D99" s="56">
        <v>19.96</v>
      </c>
      <c r="E99" s="56" t="s">
        <v>0</v>
      </c>
      <c r="F99" s="56" t="s">
        <v>15</v>
      </c>
    </row>
    <row r="100" spans="2:6">
      <c r="B100" s="54">
        <v>45232.473770949073</v>
      </c>
      <c r="C100" s="55">
        <v>13</v>
      </c>
      <c r="D100" s="56">
        <v>19.96</v>
      </c>
      <c r="E100" s="56" t="s">
        <v>0</v>
      </c>
      <c r="F100" s="56" t="s">
        <v>15</v>
      </c>
    </row>
    <row r="101" spans="2:6">
      <c r="B101" s="54">
        <v>45232.473770949073</v>
      </c>
      <c r="C101" s="55">
        <v>60</v>
      </c>
      <c r="D101" s="56">
        <v>19.96</v>
      </c>
      <c r="E101" s="56" t="s">
        <v>0</v>
      </c>
      <c r="F101" s="56" t="s">
        <v>15</v>
      </c>
    </row>
    <row r="102" spans="2:6">
      <c r="B102" s="54">
        <v>45232.473770983794</v>
      </c>
      <c r="C102" s="55">
        <v>32</v>
      </c>
      <c r="D102" s="56">
        <v>19.96</v>
      </c>
      <c r="E102" s="56" t="s">
        <v>0</v>
      </c>
      <c r="F102" s="56" t="s">
        <v>15</v>
      </c>
    </row>
    <row r="103" spans="2:6">
      <c r="B103" s="54">
        <v>45232.473770983794</v>
      </c>
      <c r="C103" s="55">
        <v>41</v>
      </c>
      <c r="D103" s="56">
        <v>19.96</v>
      </c>
      <c r="E103" s="56" t="s">
        <v>0</v>
      </c>
      <c r="F103" s="56" t="s">
        <v>15</v>
      </c>
    </row>
    <row r="104" spans="2:6">
      <c r="B104" s="54">
        <v>45232.473771030091</v>
      </c>
      <c r="C104" s="55">
        <v>17</v>
      </c>
      <c r="D104" s="56">
        <v>19.96</v>
      </c>
      <c r="E104" s="56" t="s">
        <v>0</v>
      </c>
      <c r="F104" s="56" t="s">
        <v>15</v>
      </c>
    </row>
    <row r="105" spans="2:6">
      <c r="B105" s="54">
        <v>45232.473771030091</v>
      </c>
      <c r="C105" s="55">
        <v>73</v>
      </c>
      <c r="D105" s="56">
        <v>19.96</v>
      </c>
      <c r="E105" s="56" t="s">
        <v>0</v>
      </c>
      <c r="F105" s="56" t="s">
        <v>15</v>
      </c>
    </row>
    <row r="106" spans="2:6">
      <c r="B106" s="54">
        <v>45232.473771030091</v>
      </c>
      <c r="C106" s="55">
        <v>56</v>
      </c>
      <c r="D106" s="56">
        <v>19.96</v>
      </c>
      <c r="E106" s="56" t="s">
        <v>0</v>
      </c>
      <c r="F106" s="56" t="s">
        <v>15</v>
      </c>
    </row>
    <row r="107" spans="2:6">
      <c r="B107" s="54">
        <v>45232.473771064811</v>
      </c>
      <c r="C107" s="55">
        <v>23</v>
      </c>
      <c r="D107" s="56">
        <v>19.96</v>
      </c>
      <c r="E107" s="56" t="s">
        <v>0</v>
      </c>
      <c r="F107" s="56" t="s">
        <v>15</v>
      </c>
    </row>
    <row r="108" spans="2:6">
      <c r="B108" s="54">
        <v>45232.473771064811</v>
      </c>
      <c r="C108" s="55">
        <v>50</v>
      </c>
      <c r="D108" s="56">
        <v>19.96</v>
      </c>
      <c r="E108" s="56" t="s">
        <v>0</v>
      </c>
      <c r="F108" s="56" t="s">
        <v>15</v>
      </c>
    </row>
    <row r="109" spans="2:6">
      <c r="B109" s="54">
        <v>45232.47377109954</v>
      </c>
      <c r="C109" s="55">
        <v>129</v>
      </c>
      <c r="D109" s="56">
        <v>19.96</v>
      </c>
      <c r="E109" s="56" t="s">
        <v>0</v>
      </c>
      <c r="F109" s="56" t="s">
        <v>15</v>
      </c>
    </row>
    <row r="110" spans="2:6">
      <c r="B110" s="54">
        <v>45232.476416631944</v>
      </c>
      <c r="C110" s="55">
        <v>50</v>
      </c>
      <c r="D110" s="56">
        <v>19.940000000000001</v>
      </c>
      <c r="E110" s="56" t="s">
        <v>0</v>
      </c>
      <c r="F110" s="56" t="s">
        <v>16</v>
      </c>
    </row>
    <row r="111" spans="2:6">
      <c r="B111" s="54">
        <v>45232.476416631944</v>
      </c>
      <c r="C111" s="55">
        <v>41</v>
      </c>
      <c r="D111" s="56">
        <v>19.940000000000001</v>
      </c>
      <c r="E111" s="56" t="s">
        <v>0</v>
      </c>
      <c r="F111" s="56" t="s">
        <v>18</v>
      </c>
    </row>
    <row r="112" spans="2:6">
      <c r="B112" s="54">
        <v>45232.476416666665</v>
      </c>
      <c r="C112" s="55">
        <v>30</v>
      </c>
      <c r="D112" s="56">
        <v>19.940000000000001</v>
      </c>
      <c r="E112" s="56" t="s">
        <v>0</v>
      </c>
      <c r="F112" s="56" t="s">
        <v>16</v>
      </c>
    </row>
    <row r="113" spans="2:6">
      <c r="B113" s="54">
        <v>45232.476416666665</v>
      </c>
      <c r="C113" s="55">
        <v>52</v>
      </c>
      <c r="D113" s="56">
        <v>19.940000000000001</v>
      </c>
      <c r="E113" s="56" t="s">
        <v>0</v>
      </c>
      <c r="F113" s="56" t="s">
        <v>16</v>
      </c>
    </row>
    <row r="114" spans="2:6">
      <c r="B114" s="54">
        <v>45232.476416701385</v>
      </c>
      <c r="C114" s="55">
        <v>47</v>
      </c>
      <c r="D114" s="56">
        <v>19.940000000000001</v>
      </c>
      <c r="E114" s="56" t="s">
        <v>0</v>
      </c>
      <c r="F114" s="56" t="s">
        <v>18</v>
      </c>
    </row>
    <row r="115" spans="2:6">
      <c r="B115" s="54">
        <v>45232.487369872688</v>
      </c>
      <c r="C115" s="55">
        <v>20</v>
      </c>
      <c r="D115" s="56">
        <v>19.899999999999999</v>
      </c>
      <c r="E115" s="56" t="s">
        <v>0</v>
      </c>
      <c r="F115" s="56" t="s">
        <v>17</v>
      </c>
    </row>
    <row r="116" spans="2:6">
      <c r="B116" s="54">
        <v>45232.490238344908</v>
      </c>
      <c r="C116" s="55">
        <v>21</v>
      </c>
      <c r="D116" s="56">
        <v>19.899999999999999</v>
      </c>
      <c r="E116" s="56" t="s">
        <v>0</v>
      </c>
      <c r="F116" s="56" t="s">
        <v>16</v>
      </c>
    </row>
    <row r="117" spans="2:6">
      <c r="B117" s="54">
        <v>45232.490238344908</v>
      </c>
      <c r="C117" s="55">
        <v>73</v>
      </c>
      <c r="D117" s="56">
        <v>19.899999999999999</v>
      </c>
      <c r="E117" s="56" t="s">
        <v>0</v>
      </c>
      <c r="F117" s="56" t="s">
        <v>16</v>
      </c>
    </row>
    <row r="118" spans="2:6">
      <c r="B118" s="54">
        <v>45232.490238391205</v>
      </c>
      <c r="C118" s="55">
        <v>73</v>
      </c>
      <c r="D118" s="56">
        <v>19.899999999999999</v>
      </c>
      <c r="E118" s="56" t="s">
        <v>0</v>
      </c>
      <c r="F118" s="56" t="s">
        <v>16</v>
      </c>
    </row>
    <row r="119" spans="2:6">
      <c r="B119" s="54">
        <v>45232.490238391205</v>
      </c>
      <c r="C119" s="55">
        <v>47</v>
      </c>
      <c r="D119" s="56">
        <v>19.899999999999999</v>
      </c>
      <c r="E119" s="56" t="s">
        <v>0</v>
      </c>
      <c r="F119" s="56" t="s">
        <v>17</v>
      </c>
    </row>
    <row r="120" spans="2:6">
      <c r="B120" s="54">
        <v>45232.490238425926</v>
      </c>
      <c r="C120" s="55">
        <v>3</v>
      </c>
      <c r="D120" s="56">
        <v>19.899999999999999</v>
      </c>
      <c r="E120" s="56" t="s">
        <v>0</v>
      </c>
      <c r="F120" s="56" t="s">
        <v>17</v>
      </c>
    </row>
    <row r="121" spans="2:6">
      <c r="B121" s="54">
        <v>45232.490238460647</v>
      </c>
      <c r="C121" s="55">
        <v>159</v>
      </c>
      <c r="D121" s="56">
        <v>19.899999999999999</v>
      </c>
      <c r="E121" s="56" t="s">
        <v>0</v>
      </c>
      <c r="F121" s="56" t="s">
        <v>15</v>
      </c>
    </row>
    <row r="122" spans="2:6">
      <c r="B122" s="54">
        <v>45232.490238460647</v>
      </c>
      <c r="C122" s="55">
        <v>9</v>
      </c>
      <c r="D122" s="56">
        <v>19.899999999999999</v>
      </c>
      <c r="E122" s="56" t="s">
        <v>0</v>
      </c>
      <c r="F122" s="56" t="s">
        <v>15</v>
      </c>
    </row>
    <row r="123" spans="2:6">
      <c r="B123" s="54">
        <v>45232.490238506944</v>
      </c>
      <c r="C123" s="55">
        <v>73</v>
      </c>
      <c r="D123" s="56">
        <v>19.899999999999999</v>
      </c>
      <c r="E123" s="56" t="s">
        <v>0</v>
      </c>
      <c r="F123" s="56" t="s">
        <v>15</v>
      </c>
    </row>
    <row r="124" spans="2:6">
      <c r="B124" s="54">
        <v>45232.490238506944</v>
      </c>
      <c r="C124" s="55">
        <v>51</v>
      </c>
      <c r="D124" s="56">
        <v>19.899999999999999</v>
      </c>
      <c r="E124" s="56" t="s">
        <v>0</v>
      </c>
      <c r="F124" s="56" t="s">
        <v>15</v>
      </c>
    </row>
    <row r="125" spans="2:6">
      <c r="B125" s="54">
        <v>45232.490238506944</v>
      </c>
      <c r="C125" s="55">
        <v>146</v>
      </c>
      <c r="D125" s="56">
        <v>19.899999999999999</v>
      </c>
      <c r="E125" s="56" t="s">
        <v>0</v>
      </c>
      <c r="F125" s="56" t="s">
        <v>15</v>
      </c>
    </row>
    <row r="126" spans="2:6">
      <c r="B126" s="54">
        <v>45232.490238541664</v>
      </c>
      <c r="C126" s="55">
        <v>18</v>
      </c>
      <c r="D126" s="56">
        <v>19.899999999999999</v>
      </c>
      <c r="E126" s="56" t="s">
        <v>0</v>
      </c>
      <c r="F126" s="56" t="s">
        <v>15</v>
      </c>
    </row>
    <row r="127" spans="2:6">
      <c r="B127" s="54">
        <v>45232.490238541664</v>
      </c>
      <c r="C127" s="55">
        <v>55</v>
      </c>
      <c r="D127" s="56">
        <v>19.899999999999999</v>
      </c>
      <c r="E127" s="56" t="s">
        <v>0</v>
      </c>
      <c r="F127" s="56" t="s">
        <v>15</v>
      </c>
    </row>
    <row r="128" spans="2:6">
      <c r="B128" s="54">
        <v>45232.490238692131</v>
      </c>
      <c r="C128" s="55">
        <v>38</v>
      </c>
      <c r="D128" s="56">
        <v>19.88</v>
      </c>
      <c r="E128" s="56" t="s">
        <v>0</v>
      </c>
      <c r="F128" s="56" t="s">
        <v>15</v>
      </c>
    </row>
    <row r="129" spans="2:6">
      <c r="B129" s="54">
        <v>45232.490238692131</v>
      </c>
      <c r="C129" s="55">
        <v>16</v>
      </c>
      <c r="D129" s="56">
        <v>19.88</v>
      </c>
      <c r="E129" s="56" t="s">
        <v>0</v>
      </c>
      <c r="F129" s="56" t="s">
        <v>15</v>
      </c>
    </row>
    <row r="130" spans="2:6">
      <c r="B130" s="54">
        <v>45232.490238738428</v>
      </c>
      <c r="C130" s="55">
        <v>19</v>
      </c>
      <c r="D130" s="56">
        <v>19.88</v>
      </c>
      <c r="E130" s="56" t="s">
        <v>0</v>
      </c>
      <c r="F130" s="56" t="s">
        <v>15</v>
      </c>
    </row>
    <row r="131" spans="2:6">
      <c r="B131" s="54">
        <v>45232.49938090278</v>
      </c>
      <c r="C131" s="55">
        <v>73</v>
      </c>
      <c r="D131" s="56">
        <v>19.87</v>
      </c>
      <c r="E131" s="56" t="s">
        <v>0</v>
      </c>
      <c r="F131" s="56" t="s">
        <v>16</v>
      </c>
    </row>
    <row r="132" spans="2:6">
      <c r="B132" s="54">
        <v>45232.506500115742</v>
      </c>
      <c r="C132" s="55">
        <v>70</v>
      </c>
      <c r="D132" s="56">
        <v>19.88</v>
      </c>
      <c r="E132" s="56" t="s">
        <v>0</v>
      </c>
      <c r="F132" s="56" t="s">
        <v>18</v>
      </c>
    </row>
    <row r="133" spans="2:6">
      <c r="B133" s="54">
        <v>45232.508108831018</v>
      </c>
      <c r="C133" s="55">
        <v>139</v>
      </c>
      <c r="D133" s="56">
        <v>19.96</v>
      </c>
      <c r="E133" s="56" t="s">
        <v>0</v>
      </c>
      <c r="F133" s="56" t="s">
        <v>15</v>
      </c>
    </row>
    <row r="134" spans="2:6">
      <c r="B134" s="54">
        <v>45232.520752118056</v>
      </c>
      <c r="C134" s="55">
        <v>73</v>
      </c>
      <c r="D134" s="56">
        <v>19.899999999999999</v>
      </c>
      <c r="E134" s="56" t="s">
        <v>0</v>
      </c>
      <c r="F134" s="56" t="s">
        <v>16</v>
      </c>
    </row>
    <row r="135" spans="2:6">
      <c r="B135" s="54">
        <v>45232.520752164353</v>
      </c>
      <c r="C135" s="55">
        <v>4</v>
      </c>
      <c r="D135" s="56">
        <v>19.899999999999999</v>
      </c>
      <c r="E135" s="56" t="s">
        <v>0</v>
      </c>
      <c r="F135" s="56" t="s">
        <v>16</v>
      </c>
    </row>
    <row r="136" spans="2:6">
      <c r="B136" s="54">
        <v>45232.527245752317</v>
      </c>
      <c r="C136" s="55">
        <v>51</v>
      </c>
      <c r="D136" s="56">
        <v>19.899999999999999</v>
      </c>
      <c r="E136" s="56" t="s">
        <v>0</v>
      </c>
      <c r="F136" s="56" t="s">
        <v>16</v>
      </c>
    </row>
    <row r="137" spans="2:6">
      <c r="B137" s="54">
        <v>45232.527245914353</v>
      </c>
      <c r="C137" s="55">
        <v>3</v>
      </c>
      <c r="D137" s="56">
        <v>19.899999999999999</v>
      </c>
      <c r="E137" s="56" t="s">
        <v>0</v>
      </c>
      <c r="F137" s="56" t="s">
        <v>16</v>
      </c>
    </row>
    <row r="138" spans="2:6">
      <c r="B138" s="54">
        <v>45232.527245914353</v>
      </c>
      <c r="C138" s="55">
        <v>50</v>
      </c>
      <c r="D138" s="56">
        <v>19.899999999999999</v>
      </c>
      <c r="E138" s="56" t="s">
        <v>0</v>
      </c>
      <c r="F138" s="56" t="s">
        <v>16</v>
      </c>
    </row>
    <row r="139" spans="2:6">
      <c r="B139" s="54">
        <v>45232.527299687499</v>
      </c>
      <c r="C139" s="55">
        <v>292</v>
      </c>
      <c r="D139" s="56">
        <v>19.95</v>
      </c>
      <c r="E139" s="56" t="s">
        <v>0</v>
      </c>
      <c r="F139" s="56" t="s">
        <v>15</v>
      </c>
    </row>
    <row r="140" spans="2:6">
      <c r="B140" s="54">
        <v>45232.527802974539</v>
      </c>
      <c r="C140" s="55">
        <v>541</v>
      </c>
      <c r="D140" s="56">
        <v>19.95</v>
      </c>
      <c r="E140" s="56" t="s">
        <v>0</v>
      </c>
      <c r="F140" s="56" t="s">
        <v>15</v>
      </c>
    </row>
    <row r="141" spans="2:6">
      <c r="B141" s="54">
        <v>45232.527825497687</v>
      </c>
      <c r="C141" s="55">
        <v>38</v>
      </c>
      <c r="D141" s="56">
        <v>19.899999999999999</v>
      </c>
      <c r="E141" s="56" t="s">
        <v>0</v>
      </c>
      <c r="F141" s="56" t="s">
        <v>16</v>
      </c>
    </row>
    <row r="142" spans="2:6">
      <c r="B142" s="54">
        <v>45232.527825578705</v>
      </c>
      <c r="C142" s="55">
        <v>64</v>
      </c>
      <c r="D142" s="56">
        <v>19.899999999999999</v>
      </c>
      <c r="E142" s="56" t="s">
        <v>0</v>
      </c>
      <c r="F142" s="56" t="s">
        <v>15</v>
      </c>
    </row>
    <row r="143" spans="2:6">
      <c r="B143" s="54">
        <v>45232.527825613426</v>
      </c>
      <c r="C143" s="55">
        <v>416</v>
      </c>
      <c r="D143" s="56">
        <v>19.899999999999999</v>
      </c>
      <c r="E143" s="56" t="s">
        <v>0</v>
      </c>
      <c r="F143" s="56" t="s">
        <v>15</v>
      </c>
    </row>
    <row r="144" spans="2:6">
      <c r="B144" s="54">
        <v>45232.527825613426</v>
      </c>
      <c r="C144" s="55">
        <v>15</v>
      </c>
      <c r="D144" s="56">
        <v>19.899999999999999</v>
      </c>
      <c r="E144" s="56" t="s">
        <v>0</v>
      </c>
      <c r="F144" s="56" t="s">
        <v>15</v>
      </c>
    </row>
    <row r="145" spans="2:6">
      <c r="B145" s="54">
        <v>45232.527825659723</v>
      </c>
      <c r="C145" s="55">
        <v>50</v>
      </c>
      <c r="D145" s="56">
        <v>19.899999999999999</v>
      </c>
      <c r="E145" s="56" t="s">
        <v>0</v>
      </c>
      <c r="F145" s="56" t="s">
        <v>15</v>
      </c>
    </row>
    <row r="146" spans="2:6">
      <c r="B146" s="54">
        <v>45232.527825694444</v>
      </c>
      <c r="C146" s="55">
        <v>8</v>
      </c>
      <c r="D146" s="56">
        <v>19.899999999999999</v>
      </c>
      <c r="E146" s="56" t="s">
        <v>0</v>
      </c>
      <c r="F146" s="56" t="s">
        <v>15</v>
      </c>
    </row>
    <row r="147" spans="2:6">
      <c r="B147" s="54">
        <v>45232.527825694444</v>
      </c>
      <c r="C147" s="55">
        <v>111</v>
      </c>
      <c r="D147" s="56">
        <v>19.899999999999999</v>
      </c>
      <c r="E147" s="56" t="s">
        <v>0</v>
      </c>
      <c r="F147" s="56" t="s">
        <v>15</v>
      </c>
    </row>
    <row r="148" spans="2:6">
      <c r="B148" s="54">
        <v>45232.527825729165</v>
      </c>
      <c r="C148" s="55">
        <v>55</v>
      </c>
      <c r="D148" s="56">
        <v>19.89</v>
      </c>
      <c r="E148" s="56" t="s">
        <v>0</v>
      </c>
      <c r="F148" s="56" t="s">
        <v>15</v>
      </c>
    </row>
    <row r="149" spans="2:6">
      <c r="B149" s="54">
        <v>45232.529091932869</v>
      </c>
      <c r="C149" s="55">
        <v>72</v>
      </c>
      <c r="D149" s="56">
        <v>19.87</v>
      </c>
      <c r="E149" s="56" t="s">
        <v>0</v>
      </c>
      <c r="F149" s="56" t="s">
        <v>17</v>
      </c>
    </row>
    <row r="150" spans="2:6">
      <c r="B150" s="54">
        <v>45232.529091979166</v>
      </c>
      <c r="C150" s="55">
        <v>1</v>
      </c>
      <c r="D150" s="56">
        <v>19.87</v>
      </c>
      <c r="E150" s="56" t="s">
        <v>0</v>
      </c>
      <c r="F150" s="56" t="s">
        <v>17</v>
      </c>
    </row>
    <row r="151" spans="2:6">
      <c r="B151" s="54">
        <v>45232.533874039349</v>
      </c>
      <c r="C151" s="55">
        <v>59</v>
      </c>
      <c r="D151" s="56">
        <v>19.8</v>
      </c>
      <c r="E151" s="56" t="s">
        <v>0</v>
      </c>
      <c r="F151" s="56" t="s">
        <v>16</v>
      </c>
    </row>
    <row r="152" spans="2:6">
      <c r="B152" s="54">
        <v>45232.533874039349</v>
      </c>
      <c r="C152" s="55">
        <v>1</v>
      </c>
      <c r="D152" s="56">
        <v>19.8</v>
      </c>
      <c r="E152" s="56" t="s">
        <v>0</v>
      </c>
      <c r="F152" s="56" t="s">
        <v>16</v>
      </c>
    </row>
    <row r="153" spans="2:6">
      <c r="B153" s="54">
        <v>45232.533874074077</v>
      </c>
      <c r="C153" s="55">
        <v>36</v>
      </c>
      <c r="D153" s="56">
        <v>19.8</v>
      </c>
      <c r="E153" s="56" t="s">
        <v>0</v>
      </c>
      <c r="F153" s="56" t="s">
        <v>15</v>
      </c>
    </row>
    <row r="154" spans="2:6">
      <c r="B154" s="54">
        <v>45232.533874155095</v>
      </c>
      <c r="C154" s="55">
        <v>61</v>
      </c>
      <c r="D154" s="56">
        <v>19.8</v>
      </c>
      <c r="E154" s="56" t="s">
        <v>0</v>
      </c>
      <c r="F154" s="56" t="s">
        <v>15</v>
      </c>
    </row>
    <row r="155" spans="2:6">
      <c r="B155" s="54">
        <v>45232.533874155095</v>
      </c>
      <c r="C155" s="55">
        <v>37</v>
      </c>
      <c r="D155" s="56">
        <v>19.8</v>
      </c>
      <c r="E155" s="56" t="s">
        <v>0</v>
      </c>
      <c r="F155" s="56" t="s">
        <v>15</v>
      </c>
    </row>
    <row r="156" spans="2:6">
      <c r="B156" s="54">
        <v>45232.537012002314</v>
      </c>
      <c r="C156" s="55">
        <v>73</v>
      </c>
      <c r="D156" s="56">
        <v>19.77</v>
      </c>
      <c r="E156" s="56" t="s">
        <v>0</v>
      </c>
      <c r="F156" s="56" t="s">
        <v>15</v>
      </c>
    </row>
    <row r="157" spans="2:6">
      <c r="B157" s="54">
        <v>45232.537012037035</v>
      </c>
      <c r="C157" s="55">
        <v>50</v>
      </c>
      <c r="D157" s="56">
        <v>19.77</v>
      </c>
      <c r="E157" s="56" t="s">
        <v>0</v>
      </c>
      <c r="F157" s="56" t="s">
        <v>15</v>
      </c>
    </row>
    <row r="158" spans="2:6">
      <c r="B158" s="54">
        <v>45232.537012037035</v>
      </c>
      <c r="C158" s="55">
        <v>23</v>
      </c>
      <c r="D158" s="56">
        <v>19.77</v>
      </c>
      <c r="E158" s="56" t="s">
        <v>0</v>
      </c>
      <c r="F158" s="56" t="s">
        <v>15</v>
      </c>
    </row>
    <row r="159" spans="2:6">
      <c r="B159" s="54">
        <v>45232.5402028588</v>
      </c>
      <c r="C159" s="55">
        <v>86</v>
      </c>
      <c r="D159" s="56">
        <v>19.77</v>
      </c>
      <c r="E159" s="56" t="s">
        <v>0</v>
      </c>
      <c r="F159" s="56" t="s">
        <v>16</v>
      </c>
    </row>
    <row r="160" spans="2:6">
      <c r="B160" s="54">
        <v>45232.54020289352</v>
      </c>
      <c r="C160" s="55">
        <v>21</v>
      </c>
      <c r="D160" s="56">
        <v>19.77</v>
      </c>
      <c r="E160" s="56" t="s">
        <v>0</v>
      </c>
      <c r="F160" s="56" t="s">
        <v>16</v>
      </c>
    </row>
    <row r="161" spans="2:6">
      <c r="B161" s="54">
        <v>45232.540202928241</v>
      </c>
      <c r="C161" s="55">
        <v>59</v>
      </c>
      <c r="D161" s="56">
        <v>19.760000000000002</v>
      </c>
      <c r="E161" s="56" t="s">
        <v>0</v>
      </c>
      <c r="F161" s="56" t="s">
        <v>15</v>
      </c>
    </row>
    <row r="162" spans="2:6">
      <c r="B162" s="54">
        <v>45232.540202928241</v>
      </c>
      <c r="C162" s="55">
        <v>6</v>
      </c>
      <c r="D162" s="56">
        <v>19.77</v>
      </c>
      <c r="E162" s="56" t="s">
        <v>0</v>
      </c>
      <c r="F162" s="56" t="s">
        <v>16</v>
      </c>
    </row>
    <row r="163" spans="2:6">
      <c r="B163" s="54">
        <v>45232.540202974538</v>
      </c>
      <c r="C163" s="55">
        <v>34</v>
      </c>
      <c r="D163" s="56">
        <v>19.760000000000002</v>
      </c>
      <c r="E163" s="56" t="s">
        <v>0</v>
      </c>
      <c r="F163" s="56" t="s">
        <v>15</v>
      </c>
    </row>
    <row r="164" spans="2:6">
      <c r="B164" s="54">
        <v>45232.540202974538</v>
      </c>
      <c r="C164" s="55">
        <v>73</v>
      </c>
      <c r="D164" s="56">
        <v>19.760000000000002</v>
      </c>
      <c r="E164" s="56" t="s">
        <v>0</v>
      </c>
      <c r="F164" s="56" t="s">
        <v>15</v>
      </c>
    </row>
    <row r="165" spans="2:6">
      <c r="B165" s="54">
        <v>45232.540203009259</v>
      </c>
      <c r="C165" s="55">
        <v>39</v>
      </c>
      <c r="D165" s="56">
        <v>19.760000000000002</v>
      </c>
      <c r="E165" s="56" t="s">
        <v>0</v>
      </c>
      <c r="F165" s="56" t="s">
        <v>15</v>
      </c>
    </row>
    <row r="166" spans="2:6">
      <c r="B166" s="54">
        <v>45232.558396180553</v>
      </c>
      <c r="C166" s="55">
        <v>598</v>
      </c>
      <c r="D166" s="56">
        <v>19.940000000000001</v>
      </c>
      <c r="E166" s="56" t="s">
        <v>0</v>
      </c>
      <c r="F166" s="56" t="s">
        <v>15</v>
      </c>
    </row>
    <row r="167" spans="2:6">
      <c r="B167" s="54">
        <v>45232.559249502316</v>
      </c>
      <c r="C167" s="55">
        <v>26</v>
      </c>
      <c r="D167" s="56">
        <v>19.97</v>
      </c>
      <c r="E167" s="56" t="s">
        <v>0</v>
      </c>
      <c r="F167" s="56" t="s">
        <v>15</v>
      </c>
    </row>
    <row r="168" spans="2:6">
      <c r="B168" s="54">
        <v>45232.559249537037</v>
      </c>
      <c r="C168" s="55">
        <v>57</v>
      </c>
      <c r="D168" s="56">
        <v>19.93</v>
      </c>
      <c r="E168" s="56" t="s">
        <v>0</v>
      </c>
      <c r="F168" s="56" t="s">
        <v>15</v>
      </c>
    </row>
    <row r="169" spans="2:6">
      <c r="B169" s="54">
        <v>45232.561341203706</v>
      </c>
      <c r="C169" s="55">
        <v>146</v>
      </c>
      <c r="D169" s="56">
        <v>19.93</v>
      </c>
      <c r="E169" s="56" t="s">
        <v>0</v>
      </c>
      <c r="F169" s="56" t="s">
        <v>16</v>
      </c>
    </row>
    <row r="170" spans="2:6">
      <c r="B170" s="54">
        <v>45232.561341238426</v>
      </c>
      <c r="C170" s="55">
        <v>37</v>
      </c>
      <c r="D170" s="56">
        <v>19.93</v>
      </c>
      <c r="E170" s="56" t="s">
        <v>0</v>
      </c>
      <c r="F170" s="56" t="s">
        <v>15</v>
      </c>
    </row>
    <row r="171" spans="2:6">
      <c r="B171" s="54">
        <v>45232.561341284723</v>
      </c>
      <c r="C171" s="55">
        <v>57</v>
      </c>
      <c r="D171" s="56">
        <v>19.93</v>
      </c>
      <c r="E171" s="56" t="s">
        <v>0</v>
      </c>
      <c r="F171" s="56" t="s">
        <v>15</v>
      </c>
    </row>
    <row r="172" spans="2:6">
      <c r="B172" s="54">
        <v>45232.561341284723</v>
      </c>
      <c r="C172" s="55">
        <v>131</v>
      </c>
      <c r="D172" s="56">
        <v>19.93</v>
      </c>
      <c r="E172" s="56" t="s">
        <v>0</v>
      </c>
      <c r="F172" s="56" t="s">
        <v>15</v>
      </c>
    </row>
    <row r="173" spans="2:6">
      <c r="B173" s="54">
        <v>45232.561341284723</v>
      </c>
      <c r="C173" s="55">
        <v>302</v>
      </c>
      <c r="D173" s="56">
        <v>19.93</v>
      </c>
      <c r="E173" s="56" t="s">
        <v>0</v>
      </c>
      <c r="F173" s="56" t="s">
        <v>15</v>
      </c>
    </row>
    <row r="174" spans="2:6">
      <c r="B174" s="54">
        <v>45232.563775150462</v>
      </c>
      <c r="C174" s="55">
        <v>119</v>
      </c>
      <c r="D174" s="56">
        <v>19.899999999999999</v>
      </c>
      <c r="E174" s="56" t="s">
        <v>0</v>
      </c>
      <c r="F174" s="56" t="s">
        <v>16</v>
      </c>
    </row>
    <row r="175" spans="2:6">
      <c r="B175" s="54">
        <v>45232.563775196759</v>
      </c>
      <c r="C175" s="55">
        <v>73</v>
      </c>
      <c r="D175" s="56">
        <v>19.899999999999999</v>
      </c>
      <c r="E175" s="56" t="s">
        <v>0</v>
      </c>
      <c r="F175" s="56" t="s">
        <v>18</v>
      </c>
    </row>
    <row r="176" spans="2:6">
      <c r="B176" s="54">
        <v>45232.563775196759</v>
      </c>
      <c r="C176" s="55">
        <v>73</v>
      </c>
      <c r="D176" s="56">
        <v>19.899999999999999</v>
      </c>
      <c r="E176" s="56" t="s">
        <v>0</v>
      </c>
      <c r="F176" s="56" t="s">
        <v>17</v>
      </c>
    </row>
    <row r="177" spans="2:6">
      <c r="B177" s="54">
        <v>45232.56377523148</v>
      </c>
      <c r="C177" s="55">
        <v>56</v>
      </c>
      <c r="D177" s="56">
        <v>19.899999999999999</v>
      </c>
      <c r="E177" s="56" t="s">
        <v>0</v>
      </c>
      <c r="F177" s="56" t="s">
        <v>15</v>
      </c>
    </row>
    <row r="178" spans="2:6">
      <c r="B178" s="54">
        <v>45232.56377523148</v>
      </c>
      <c r="C178" s="55">
        <v>64</v>
      </c>
      <c r="D178" s="56">
        <v>19.899999999999999</v>
      </c>
      <c r="E178" s="56" t="s">
        <v>0</v>
      </c>
      <c r="F178" s="56" t="s">
        <v>15</v>
      </c>
    </row>
    <row r="179" spans="2:6">
      <c r="B179" s="54">
        <v>45232.563775266201</v>
      </c>
      <c r="C179" s="55">
        <v>70</v>
      </c>
      <c r="D179" s="56">
        <v>19.899999999999999</v>
      </c>
      <c r="E179" s="56" t="s">
        <v>0</v>
      </c>
      <c r="F179" s="56" t="s">
        <v>15</v>
      </c>
    </row>
    <row r="180" spans="2:6">
      <c r="B180" s="54">
        <v>45232.563775266201</v>
      </c>
      <c r="C180" s="55">
        <v>3</v>
      </c>
      <c r="D180" s="56">
        <v>19.899999999999999</v>
      </c>
      <c r="E180" s="56" t="s">
        <v>0</v>
      </c>
      <c r="F180" s="56" t="s">
        <v>15</v>
      </c>
    </row>
    <row r="181" spans="2:6">
      <c r="B181" s="54">
        <v>45232.563775312497</v>
      </c>
      <c r="C181" s="55">
        <v>65</v>
      </c>
      <c r="D181" s="56">
        <v>19.88</v>
      </c>
      <c r="E181" s="56" t="s">
        <v>0</v>
      </c>
      <c r="F181" s="56" t="s">
        <v>15</v>
      </c>
    </row>
    <row r="182" spans="2:6">
      <c r="B182" s="54">
        <v>45232.566373414353</v>
      </c>
      <c r="C182" s="55">
        <v>73</v>
      </c>
      <c r="D182" s="56">
        <v>19.850000000000001</v>
      </c>
      <c r="E182" s="56" t="s">
        <v>0</v>
      </c>
      <c r="F182" s="56" t="s">
        <v>16</v>
      </c>
    </row>
    <row r="183" spans="2:6">
      <c r="B183" s="54">
        <v>45232.56637346065</v>
      </c>
      <c r="C183" s="55">
        <v>31</v>
      </c>
      <c r="D183" s="56">
        <v>19.850000000000001</v>
      </c>
      <c r="E183" s="56" t="s">
        <v>0</v>
      </c>
      <c r="F183" s="56" t="s">
        <v>16</v>
      </c>
    </row>
    <row r="184" spans="2:6">
      <c r="B184" s="54">
        <v>45232.57711165509</v>
      </c>
      <c r="C184" s="55">
        <v>52</v>
      </c>
      <c r="D184" s="56">
        <v>19.86</v>
      </c>
      <c r="E184" s="56" t="s">
        <v>0</v>
      </c>
      <c r="F184" s="56" t="s">
        <v>15</v>
      </c>
    </row>
    <row r="185" spans="2:6">
      <c r="B185" s="54">
        <v>45232.584769641202</v>
      </c>
      <c r="C185" s="55">
        <v>115</v>
      </c>
      <c r="D185" s="56">
        <v>19.86</v>
      </c>
      <c r="E185" s="56" t="s">
        <v>0</v>
      </c>
      <c r="F185" s="56" t="s">
        <v>16</v>
      </c>
    </row>
    <row r="186" spans="2:6">
      <c r="B186" s="54">
        <v>45232.584769675923</v>
      </c>
      <c r="C186" s="55">
        <v>50</v>
      </c>
      <c r="D186" s="56">
        <v>19.86</v>
      </c>
      <c r="E186" s="56" t="s">
        <v>0</v>
      </c>
      <c r="F186" s="56" t="s">
        <v>16</v>
      </c>
    </row>
    <row r="187" spans="2:6">
      <c r="B187" s="54">
        <v>45232.584769710651</v>
      </c>
      <c r="C187" s="55">
        <v>5</v>
      </c>
      <c r="D187" s="56">
        <v>19.86</v>
      </c>
      <c r="E187" s="56" t="s">
        <v>0</v>
      </c>
      <c r="F187" s="56" t="s">
        <v>15</v>
      </c>
    </row>
    <row r="188" spans="2:6">
      <c r="B188" s="54">
        <v>45232.584769756948</v>
      </c>
      <c r="C188" s="55">
        <v>36</v>
      </c>
      <c r="D188" s="56">
        <v>19.86</v>
      </c>
      <c r="E188" s="56" t="s">
        <v>0</v>
      </c>
      <c r="F188" s="56" t="s">
        <v>15</v>
      </c>
    </row>
    <row r="189" spans="2:6">
      <c r="B189" s="54">
        <v>45232.584769756948</v>
      </c>
      <c r="C189" s="55">
        <v>40</v>
      </c>
      <c r="D189" s="56">
        <v>19.86</v>
      </c>
      <c r="E189" s="56" t="s">
        <v>0</v>
      </c>
      <c r="F189" s="56" t="s">
        <v>15</v>
      </c>
    </row>
    <row r="190" spans="2:6">
      <c r="B190" s="54">
        <v>45232.584769791669</v>
      </c>
      <c r="C190" s="55">
        <v>57</v>
      </c>
      <c r="D190" s="56">
        <v>19.86</v>
      </c>
      <c r="E190" s="56" t="s">
        <v>0</v>
      </c>
      <c r="F190" s="56" t="s">
        <v>15</v>
      </c>
    </row>
    <row r="191" spans="2:6">
      <c r="B191" s="54">
        <v>45232.584769791669</v>
      </c>
      <c r="C191" s="55">
        <v>110</v>
      </c>
      <c r="D191" s="56">
        <v>19.86</v>
      </c>
      <c r="E191" s="56" t="s">
        <v>0</v>
      </c>
      <c r="F191" s="56" t="s">
        <v>15</v>
      </c>
    </row>
    <row r="192" spans="2:6">
      <c r="B192" s="54">
        <v>45232.58476982639</v>
      </c>
      <c r="C192" s="55">
        <v>54</v>
      </c>
      <c r="D192" s="56">
        <v>19.86</v>
      </c>
      <c r="E192" s="56" t="s">
        <v>0</v>
      </c>
      <c r="F192" s="56" t="s">
        <v>15</v>
      </c>
    </row>
    <row r="193" spans="2:6">
      <c r="B193" s="54">
        <v>45232.584769872687</v>
      </c>
      <c r="C193" s="55">
        <v>73</v>
      </c>
      <c r="D193" s="56">
        <v>19.86</v>
      </c>
      <c r="E193" s="56" t="s">
        <v>0</v>
      </c>
      <c r="F193" s="56" t="s">
        <v>15</v>
      </c>
    </row>
    <row r="194" spans="2:6">
      <c r="B194" s="54">
        <v>45232.584769872687</v>
      </c>
      <c r="C194" s="55">
        <v>73</v>
      </c>
      <c r="D194" s="56">
        <v>19.86</v>
      </c>
      <c r="E194" s="56" t="s">
        <v>0</v>
      </c>
      <c r="F194" s="56" t="s">
        <v>15</v>
      </c>
    </row>
    <row r="195" spans="2:6">
      <c r="B195" s="54">
        <v>45232.584769872687</v>
      </c>
      <c r="C195" s="55">
        <v>19</v>
      </c>
      <c r="D195" s="56">
        <v>19.86</v>
      </c>
      <c r="E195" s="56" t="s">
        <v>0</v>
      </c>
      <c r="F195" s="56" t="s">
        <v>15</v>
      </c>
    </row>
    <row r="196" spans="2:6">
      <c r="B196" s="54">
        <v>45232.584769907407</v>
      </c>
      <c r="C196" s="55">
        <v>66</v>
      </c>
      <c r="D196" s="56">
        <v>19.84</v>
      </c>
      <c r="E196" s="56" t="s">
        <v>0</v>
      </c>
      <c r="F196" s="56" t="s">
        <v>15</v>
      </c>
    </row>
    <row r="197" spans="2:6">
      <c r="B197" s="54">
        <v>45232.584769907407</v>
      </c>
      <c r="C197" s="55">
        <v>117</v>
      </c>
      <c r="D197" s="56">
        <v>19.86</v>
      </c>
      <c r="E197" s="56" t="s">
        <v>0</v>
      </c>
      <c r="F197" s="56" t="s">
        <v>15</v>
      </c>
    </row>
    <row r="198" spans="2:6">
      <c r="B198" s="54">
        <v>45232.584769942128</v>
      </c>
      <c r="C198" s="55">
        <v>64</v>
      </c>
      <c r="D198" s="56">
        <v>19.829999999999998</v>
      </c>
      <c r="E198" s="56" t="s">
        <v>0</v>
      </c>
      <c r="F198" s="56" t="s">
        <v>17</v>
      </c>
    </row>
    <row r="199" spans="2:6">
      <c r="B199" s="54">
        <v>45232.602442442127</v>
      </c>
      <c r="C199" s="55">
        <v>44</v>
      </c>
      <c r="D199" s="56">
        <v>19.829999999999998</v>
      </c>
      <c r="E199" s="56" t="s">
        <v>0</v>
      </c>
      <c r="F199" s="56" t="s">
        <v>15</v>
      </c>
    </row>
    <row r="200" spans="2:6">
      <c r="B200" s="54">
        <v>45232.603031944447</v>
      </c>
      <c r="C200" s="55">
        <v>228</v>
      </c>
      <c r="D200" s="56">
        <v>19.829999999999998</v>
      </c>
      <c r="E200" s="56" t="s">
        <v>0</v>
      </c>
      <c r="F200" s="56" t="s">
        <v>15</v>
      </c>
    </row>
    <row r="201" spans="2:6">
      <c r="B201" s="54">
        <v>45232.604850659722</v>
      </c>
      <c r="C201" s="55">
        <v>69</v>
      </c>
      <c r="D201" s="56">
        <v>19.8</v>
      </c>
      <c r="E201" s="56" t="s">
        <v>0</v>
      </c>
      <c r="F201" s="56" t="s">
        <v>16</v>
      </c>
    </row>
    <row r="202" spans="2:6">
      <c r="B202" s="54">
        <v>45232.604850694443</v>
      </c>
      <c r="C202" s="55">
        <v>77</v>
      </c>
      <c r="D202" s="56">
        <v>19.8</v>
      </c>
      <c r="E202" s="56" t="s">
        <v>0</v>
      </c>
      <c r="F202" s="56" t="s">
        <v>16</v>
      </c>
    </row>
    <row r="203" spans="2:6">
      <c r="B203" s="54">
        <v>45232.604850729163</v>
      </c>
      <c r="C203" s="55">
        <v>126</v>
      </c>
      <c r="D203" s="56">
        <v>19.8</v>
      </c>
      <c r="E203" s="56" t="s">
        <v>0</v>
      </c>
      <c r="F203" s="56" t="s">
        <v>15</v>
      </c>
    </row>
    <row r="204" spans="2:6">
      <c r="B204" s="54">
        <v>45232.604850729163</v>
      </c>
      <c r="C204" s="55">
        <v>73</v>
      </c>
      <c r="D204" s="56">
        <v>19.8</v>
      </c>
      <c r="E204" s="56" t="s">
        <v>0</v>
      </c>
      <c r="F204" s="56" t="s">
        <v>18</v>
      </c>
    </row>
    <row r="205" spans="2:6">
      <c r="B205" s="54">
        <v>45232.60485077546</v>
      </c>
      <c r="C205" s="55">
        <v>47</v>
      </c>
      <c r="D205" s="56">
        <v>19.8</v>
      </c>
      <c r="E205" s="56" t="s">
        <v>0</v>
      </c>
      <c r="F205" s="56" t="s">
        <v>15</v>
      </c>
    </row>
    <row r="206" spans="2:6">
      <c r="B206" s="54">
        <v>45232.604850891206</v>
      </c>
      <c r="C206" s="55">
        <v>79</v>
      </c>
      <c r="D206" s="56">
        <v>19.8</v>
      </c>
      <c r="E206" s="56" t="s">
        <v>0</v>
      </c>
      <c r="F206" s="56" t="s">
        <v>15</v>
      </c>
    </row>
    <row r="207" spans="2:6">
      <c r="B207" s="54">
        <v>45232.604850925927</v>
      </c>
      <c r="C207" s="55">
        <v>126</v>
      </c>
      <c r="D207" s="56">
        <v>19.8</v>
      </c>
      <c r="E207" s="56" t="s">
        <v>0</v>
      </c>
      <c r="F207" s="56" t="s">
        <v>15</v>
      </c>
    </row>
    <row r="208" spans="2:6">
      <c r="B208" s="54">
        <v>45232.604850925927</v>
      </c>
      <c r="C208" s="55">
        <v>100</v>
      </c>
      <c r="D208" s="56">
        <v>19.8</v>
      </c>
      <c r="E208" s="56" t="s">
        <v>0</v>
      </c>
      <c r="F208" s="56" t="s">
        <v>15</v>
      </c>
    </row>
    <row r="209" spans="2:6">
      <c r="B209" s="54">
        <v>45232.604850960648</v>
      </c>
      <c r="C209" s="55">
        <v>26</v>
      </c>
      <c r="D209" s="56">
        <v>19.8</v>
      </c>
      <c r="E209" s="56" t="s">
        <v>0</v>
      </c>
      <c r="F209" s="56" t="s">
        <v>15</v>
      </c>
    </row>
    <row r="210" spans="2:6">
      <c r="B210" s="54">
        <v>45232.604851006945</v>
      </c>
      <c r="C210" s="55">
        <v>14</v>
      </c>
      <c r="D210" s="56">
        <v>19.8</v>
      </c>
      <c r="E210" s="56" t="s">
        <v>0</v>
      </c>
      <c r="F210" s="56" t="s">
        <v>15</v>
      </c>
    </row>
    <row r="211" spans="2:6">
      <c r="B211" s="54">
        <v>45232.604851006945</v>
      </c>
      <c r="C211" s="55">
        <v>126</v>
      </c>
      <c r="D211" s="56">
        <v>19.8</v>
      </c>
      <c r="E211" s="56" t="s">
        <v>0</v>
      </c>
      <c r="F211" s="56" t="s">
        <v>15</v>
      </c>
    </row>
    <row r="212" spans="2:6">
      <c r="B212" s="54">
        <v>45232.604851041666</v>
      </c>
      <c r="C212" s="55">
        <v>69</v>
      </c>
      <c r="D212" s="56">
        <v>19.8</v>
      </c>
      <c r="E212" s="56" t="s">
        <v>0</v>
      </c>
      <c r="F212" s="56" t="s">
        <v>15</v>
      </c>
    </row>
    <row r="213" spans="2:6">
      <c r="B213" s="54">
        <v>45232.620798923614</v>
      </c>
      <c r="C213" s="55">
        <v>18</v>
      </c>
      <c r="D213" s="56">
        <v>19.850000000000001</v>
      </c>
      <c r="E213" s="56" t="s">
        <v>0</v>
      </c>
      <c r="F213" s="56" t="s">
        <v>15</v>
      </c>
    </row>
    <row r="214" spans="2:6">
      <c r="B214" s="54">
        <v>45232.621134340276</v>
      </c>
      <c r="C214" s="55">
        <v>43</v>
      </c>
      <c r="D214" s="56">
        <v>19.82</v>
      </c>
      <c r="E214" s="56" t="s">
        <v>0</v>
      </c>
      <c r="F214" s="56" t="s">
        <v>16</v>
      </c>
    </row>
    <row r="215" spans="2:6">
      <c r="B215" s="54">
        <v>45232.621134374996</v>
      </c>
      <c r="C215" s="55">
        <v>103</v>
      </c>
      <c r="D215" s="56">
        <v>19.82</v>
      </c>
      <c r="E215" s="56" t="s">
        <v>0</v>
      </c>
      <c r="F215" s="56" t="s">
        <v>16</v>
      </c>
    </row>
    <row r="216" spans="2:6">
      <c r="B216" s="54">
        <v>45232.621134374996</v>
      </c>
      <c r="C216" s="55">
        <v>104</v>
      </c>
      <c r="D216" s="56">
        <v>19.82</v>
      </c>
      <c r="E216" s="56" t="s">
        <v>0</v>
      </c>
      <c r="F216" s="56" t="s">
        <v>15</v>
      </c>
    </row>
    <row r="217" spans="2:6">
      <c r="B217" s="54">
        <v>45232.621134456022</v>
      </c>
      <c r="C217" s="55">
        <v>76</v>
      </c>
      <c r="D217" s="56">
        <v>19.82</v>
      </c>
      <c r="E217" s="56" t="s">
        <v>0</v>
      </c>
      <c r="F217" s="56" t="s">
        <v>15</v>
      </c>
    </row>
    <row r="218" spans="2:6">
      <c r="B218" s="54">
        <v>45232.621134490742</v>
      </c>
      <c r="C218" s="55">
        <v>65</v>
      </c>
      <c r="D218" s="56">
        <v>19.82</v>
      </c>
      <c r="E218" s="56" t="s">
        <v>0</v>
      </c>
      <c r="F218" s="56" t="s">
        <v>15</v>
      </c>
    </row>
    <row r="219" spans="2:6">
      <c r="B219" s="54">
        <v>45232.621134490742</v>
      </c>
      <c r="C219" s="55">
        <v>104</v>
      </c>
      <c r="D219" s="56">
        <v>19.82</v>
      </c>
      <c r="E219" s="56" t="s">
        <v>0</v>
      </c>
      <c r="F219" s="56" t="s">
        <v>15</v>
      </c>
    </row>
    <row r="220" spans="2:6">
      <c r="B220" s="54">
        <v>45232.621134525463</v>
      </c>
      <c r="C220" s="55">
        <v>11</v>
      </c>
      <c r="D220" s="56">
        <v>19.82</v>
      </c>
      <c r="E220" s="56" t="s">
        <v>0</v>
      </c>
      <c r="F220" s="56" t="s">
        <v>15</v>
      </c>
    </row>
    <row r="221" spans="2:6">
      <c r="B221" s="54">
        <v>45232.62113457176</v>
      </c>
      <c r="C221" s="55">
        <v>104</v>
      </c>
      <c r="D221" s="56">
        <v>19.82</v>
      </c>
      <c r="E221" s="56" t="s">
        <v>0</v>
      </c>
      <c r="F221" s="56" t="s">
        <v>15</v>
      </c>
    </row>
    <row r="222" spans="2:6">
      <c r="B222" s="54">
        <v>45232.62113457176</v>
      </c>
      <c r="C222" s="55">
        <v>76</v>
      </c>
      <c r="D222" s="56">
        <v>19.82</v>
      </c>
      <c r="E222" s="56" t="s">
        <v>0</v>
      </c>
      <c r="F222" s="56" t="s">
        <v>15</v>
      </c>
    </row>
    <row r="223" spans="2:6">
      <c r="B223" s="54">
        <v>45232.621134606481</v>
      </c>
      <c r="C223" s="55">
        <v>76</v>
      </c>
      <c r="D223" s="56">
        <v>19.82</v>
      </c>
      <c r="E223" s="56" t="s">
        <v>0</v>
      </c>
      <c r="F223" s="56" t="s">
        <v>15</v>
      </c>
    </row>
    <row r="224" spans="2:6">
      <c r="B224" s="54">
        <v>45232.621134606481</v>
      </c>
      <c r="C224" s="55">
        <v>104</v>
      </c>
      <c r="D224" s="56">
        <v>19.82</v>
      </c>
      <c r="E224" s="56" t="s">
        <v>0</v>
      </c>
      <c r="F224" s="56" t="s">
        <v>15</v>
      </c>
    </row>
    <row r="225" spans="2:6">
      <c r="B225" s="54">
        <v>45232.621134641202</v>
      </c>
      <c r="C225" s="55">
        <v>76</v>
      </c>
      <c r="D225" s="56">
        <v>19.82</v>
      </c>
      <c r="E225" s="56" t="s">
        <v>0</v>
      </c>
      <c r="F225" s="56" t="s">
        <v>15</v>
      </c>
    </row>
    <row r="226" spans="2:6">
      <c r="B226" s="54">
        <v>45232.621134641202</v>
      </c>
      <c r="C226" s="55">
        <v>104</v>
      </c>
      <c r="D226" s="56">
        <v>19.82</v>
      </c>
      <c r="E226" s="56" t="s">
        <v>0</v>
      </c>
      <c r="F226" s="56" t="s">
        <v>15</v>
      </c>
    </row>
    <row r="227" spans="2:6">
      <c r="B227" s="54">
        <v>45232.621134687499</v>
      </c>
      <c r="C227" s="55">
        <v>14</v>
      </c>
      <c r="D227" s="56">
        <v>19.82</v>
      </c>
      <c r="E227" s="56" t="s">
        <v>0</v>
      </c>
      <c r="F227" s="56" t="s">
        <v>15</v>
      </c>
    </row>
    <row r="228" spans="2:6">
      <c r="B228" s="54">
        <v>45232.621134687499</v>
      </c>
      <c r="C228" s="55">
        <v>50</v>
      </c>
      <c r="D228" s="56">
        <v>19.82</v>
      </c>
      <c r="E228" s="56" t="s">
        <v>0</v>
      </c>
      <c r="F228" s="56" t="s">
        <v>15</v>
      </c>
    </row>
    <row r="229" spans="2:6">
      <c r="B229" s="54">
        <v>45232.62113472222</v>
      </c>
      <c r="C229" s="55">
        <v>74</v>
      </c>
      <c r="D229" s="56">
        <v>19.82</v>
      </c>
      <c r="E229" s="56" t="s">
        <v>0</v>
      </c>
      <c r="F229" s="56" t="s">
        <v>15</v>
      </c>
    </row>
    <row r="230" spans="2:6">
      <c r="B230" s="54">
        <v>45232.62113472222</v>
      </c>
      <c r="C230" s="55">
        <v>112</v>
      </c>
      <c r="D230" s="56">
        <v>19.82</v>
      </c>
      <c r="E230" s="56" t="s">
        <v>0</v>
      </c>
      <c r="F230" s="56" t="s">
        <v>15</v>
      </c>
    </row>
    <row r="231" spans="2:6">
      <c r="B231" s="54">
        <v>45232.621134756948</v>
      </c>
      <c r="C231" s="55">
        <v>73</v>
      </c>
      <c r="D231" s="56">
        <v>19.809999999999999</v>
      </c>
      <c r="E231" s="56" t="s">
        <v>0</v>
      </c>
      <c r="F231" s="56" t="s">
        <v>15</v>
      </c>
    </row>
    <row r="232" spans="2:6">
      <c r="B232" s="54">
        <v>45232.629411655093</v>
      </c>
      <c r="C232" s="55">
        <v>219</v>
      </c>
      <c r="D232" s="56">
        <v>19.809999999999999</v>
      </c>
      <c r="E232" s="56" t="s">
        <v>0</v>
      </c>
      <c r="F232" s="56" t="s">
        <v>16</v>
      </c>
    </row>
    <row r="233" spans="2:6">
      <c r="B233" s="54">
        <v>45232.629411689813</v>
      </c>
      <c r="C233" s="55">
        <v>20</v>
      </c>
      <c r="D233" s="56">
        <v>19.809999999999999</v>
      </c>
      <c r="E233" s="56" t="s">
        <v>0</v>
      </c>
      <c r="F233" s="56" t="s">
        <v>18</v>
      </c>
    </row>
    <row r="234" spans="2:6">
      <c r="B234" s="54">
        <v>45232.629411689813</v>
      </c>
      <c r="C234" s="55">
        <v>71</v>
      </c>
      <c r="D234" s="56">
        <v>19.809999999999999</v>
      </c>
      <c r="E234" s="56" t="s">
        <v>0</v>
      </c>
      <c r="F234" s="56" t="s">
        <v>18</v>
      </c>
    </row>
    <row r="235" spans="2:6">
      <c r="B235" s="54">
        <v>45232.629411724534</v>
      </c>
      <c r="C235" s="55">
        <v>73</v>
      </c>
      <c r="D235" s="56">
        <v>19.809999999999999</v>
      </c>
      <c r="E235" s="56" t="s">
        <v>0</v>
      </c>
      <c r="F235" s="56" t="s">
        <v>17</v>
      </c>
    </row>
    <row r="236" spans="2:6">
      <c r="B236" s="54">
        <v>45232.629411770831</v>
      </c>
      <c r="C236" s="55">
        <v>174</v>
      </c>
      <c r="D236" s="56">
        <v>19.8</v>
      </c>
      <c r="E236" s="56" t="s">
        <v>0</v>
      </c>
      <c r="F236" s="56" t="s">
        <v>15</v>
      </c>
    </row>
    <row r="237" spans="2:6">
      <c r="B237" s="54">
        <v>45232.629411770831</v>
      </c>
      <c r="C237" s="55">
        <v>73</v>
      </c>
      <c r="D237" s="56">
        <v>19.8</v>
      </c>
      <c r="E237" s="56" t="s">
        <v>0</v>
      </c>
      <c r="F237" s="56" t="s">
        <v>15</v>
      </c>
    </row>
    <row r="238" spans="2:6">
      <c r="B238" s="54">
        <v>45232.629411805552</v>
      </c>
      <c r="C238" s="55">
        <v>18</v>
      </c>
      <c r="D238" s="56">
        <v>19.8</v>
      </c>
      <c r="E238" s="56" t="s">
        <v>0</v>
      </c>
      <c r="F238" s="56" t="s">
        <v>15</v>
      </c>
    </row>
    <row r="239" spans="2:6">
      <c r="B239" s="54">
        <v>45232.629411805552</v>
      </c>
      <c r="C239" s="55">
        <v>27</v>
      </c>
      <c r="D239" s="56">
        <v>19.8</v>
      </c>
      <c r="E239" s="56" t="s">
        <v>0</v>
      </c>
      <c r="F239" s="56" t="s">
        <v>15</v>
      </c>
    </row>
    <row r="240" spans="2:6">
      <c r="B240" s="54">
        <v>45232.62941184028</v>
      </c>
      <c r="C240" s="55">
        <v>73</v>
      </c>
      <c r="D240" s="56">
        <v>19.8</v>
      </c>
      <c r="E240" s="56" t="s">
        <v>0</v>
      </c>
      <c r="F240" s="56" t="s">
        <v>15</v>
      </c>
    </row>
    <row r="241" spans="2:6">
      <c r="B241" s="54">
        <v>45232.629411886577</v>
      </c>
      <c r="C241" s="55">
        <v>57</v>
      </c>
      <c r="D241" s="56">
        <v>19.78</v>
      </c>
      <c r="E241" s="56" t="s">
        <v>0</v>
      </c>
      <c r="F241" s="56" t="s">
        <v>15</v>
      </c>
    </row>
    <row r="242" spans="2:6">
      <c r="B242" s="54">
        <v>45232.629411886577</v>
      </c>
      <c r="C242" s="55">
        <v>73</v>
      </c>
      <c r="D242" s="56">
        <v>19.8</v>
      </c>
      <c r="E242" s="56" t="s">
        <v>0</v>
      </c>
      <c r="F242" s="56" t="s">
        <v>15</v>
      </c>
    </row>
    <row r="243" spans="2:6">
      <c r="B243" s="54">
        <v>45232.629411886577</v>
      </c>
      <c r="C243" s="55">
        <v>73</v>
      </c>
      <c r="D243" s="56">
        <v>19.8</v>
      </c>
      <c r="E243" s="56" t="s">
        <v>0</v>
      </c>
      <c r="F243" s="56" t="s">
        <v>15</v>
      </c>
    </row>
    <row r="244" spans="2:6">
      <c r="B244" s="54">
        <v>45232.632271180555</v>
      </c>
      <c r="C244" s="55">
        <v>49</v>
      </c>
      <c r="D244" s="56">
        <v>19.8</v>
      </c>
      <c r="E244" s="56" t="s">
        <v>0</v>
      </c>
      <c r="F244" s="56" t="s">
        <v>16</v>
      </c>
    </row>
    <row r="245" spans="2:6">
      <c r="B245" s="54">
        <v>45232.635685960646</v>
      </c>
      <c r="C245" s="55">
        <v>78</v>
      </c>
      <c r="D245" s="56">
        <v>19.809999999999999</v>
      </c>
      <c r="E245" s="56" t="s">
        <v>0</v>
      </c>
      <c r="F245" s="56" t="s">
        <v>16</v>
      </c>
    </row>
    <row r="246" spans="2:6">
      <c r="B246" s="54">
        <v>45232.635685995374</v>
      </c>
      <c r="C246" s="55">
        <v>42</v>
      </c>
      <c r="D246" s="56">
        <v>19.809999999999999</v>
      </c>
      <c r="E246" s="56" t="s">
        <v>0</v>
      </c>
      <c r="F246" s="56" t="s">
        <v>16</v>
      </c>
    </row>
    <row r="247" spans="2:6">
      <c r="B247" s="54">
        <v>45232.635685995374</v>
      </c>
      <c r="C247" s="55">
        <v>38</v>
      </c>
      <c r="D247" s="56">
        <v>19.809999999999999</v>
      </c>
      <c r="E247" s="56" t="s">
        <v>0</v>
      </c>
      <c r="F247" s="56" t="s">
        <v>17</v>
      </c>
    </row>
    <row r="248" spans="2:6">
      <c r="B248" s="54">
        <v>45232.635686030095</v>
      </c>
      <c r="C248" s="55">
        <v>35</v>
      </c>
      <c r="D248" s="56">
        <v>19.809999999999999</v>
      </c>
      <c r="E248" s="56" t="s">
        <v>0</v>
      </c>
      <c r="F248" s="56" t="s">
        <v>17</v>
      </c>
    </row>
    <row r="249" spans="2:6">
      <c r="B249" s="54">
        <v>45232.635686076392</v>
      </c>
      <c r="C249" s="55">
        <v>46</v>
      </c>
      <c r="D249" s="56">
        <v>19.809999999999999</v>
      </c>
      <c r="E249" s="56" t="s">
        <v>0</v>
      </c>
      <c r="F249" s="56" t="s">
        <v>15</v>
      </c>
    </row>
    <row r="250" spans="2:6">
      <c r="B250" s="54">
        <v>45232.635686111113</v>
      </c>
      <c r="C250" s="55">
        <v>16</v>
      </c>
      <c r="D250" s="56">
        <v>19.809999999999999</v>
      </c>
      <c r="E250" s="56" t="s">
        <v>0</v>
      </c>
      <c r="F250" s="56" t="s">
        <v>15</v>
      </c>
    </row>
    <row r="251" spans="2:6">
      <c r="B251" s="54">
        <v>45232.635686145833</v>
      </c>
      <c r="C251" s="55">
        <v>27</v>
      </c>
      <c r="D251" s="56">
        <v>19.809999999999999</v>
      </c>
      <c r="E251" s="56" t="s">
        <v>0</v>
      </c>
      <c r="F251" s="56" t="s">
        <v>15</v>
      </c>
    </row>
    <row r="252" spans="2:6">
      <c r="B252" s="54">
        <v>45232.635686145833</v>
      </c>
      <c r="C252" s="55">
        <v>102</v>
      </c>
      <c r="D252" s="56">
        <v>19.809999999999999</v>
      </c>
      <c r="E252" s="56" t="s">
        <v>0</v>
      </c>
      <c r="F252" s="56" t="s">
        <v>15</v>
      </c>
    </row>
    <row r="253" spans="2:6">
      <c r="B253" s="54">
        <v>45232.635686226851</v>
      </c>
      <c r="C253" s="55">
        <v>190</v>
      </c>
      <c r="D253" s="56">
        <v>19.809999999999999</v>
      </c>
      <c r="E253" s="56" t="s">
        <v>0</v>
      </c>
      <c r="F253" s="56" t="s">
        <v>15</v>
      </c>
    </row>
    <row r="254" spans="2:6">
      <c r="B254" s="54">
        <v>45232.635686226851</v>
      </c>
      <c r="C254" s="55">
        <v>73</v>
      </c>
      <c r="D254" s="56">
        <v>19.809999999999999</v>
      </c>
      <c r="E254" s="56" t="s">
        <v>0</v>
      </c>
      <c r="F254" s="56" t="s">
        <v>15</v>
      </c>
    </row>
    <row r="255" spans="2:6">
      <c r="B255" s="54">
        <v>45232.64410957176</v>
      </c>
      <c r="C255" s="55">
        <v>73</v>
      </c>
      <c r="D255" s="56">
        <v>19.8</v>
      </c>
      <c r="E255" s="56" t="s">
        <v>0</v>
      </c>
      <c r="F255" s="56" t="s">
        <v>16</v>
      </c>
    </row>
    <row r="256" spans="2:6">
      <c r="B256" s="54">
        <v>45232.64410957176</v>
      </c>
      <c r="C256" s="55">
        <v>73</v>
      </c>
      <c r="D256" s="56">
        <v>19.8</v>
      </c>
      <c r="E256" s="56" t="s">
        <v>0</v>
      </c>
      <c r="F256" s="56" t="s">
        <v>16</v>
      </c>
    </row>
    <row r="257" spans="2:6">
      <c r="B257" s="54">
        <v>45232.644109641202</v>
      </c>
      <c r="C257" s="55">
        <v>73</v>
      </c>
      <c r="D257" s="56">
        <v>19.8</v>
      </c>
      <c r="E257" s="56" t="s">
        <v>0</v>
      </c>
      <c r="F257" s="56" t="s">
        <v>15</v>
      </c>
    </row>
    <row r="258" spans="2:6">
      <c r="B258" s="54">
        <v>45232.644109687499</v>
      </c>
      <c r="C258" s="55">
        <v>10</v>
      </c>
      <c r="D258" s="56">
        <v>19.8</v>
      </c>
      <c r="E258" s="56" t="s">
        <v>0</v>
      </c>
      <c r="F258" s="56" t="s">
        <v>15</v>
      </c>
    </row>
    <row r="259" spans="2:6">
      <c r="B259" s="54">
        <v>45232.644109687499</v>
      </c>
      <c r="C259" s="55">
        <v>27</v>
      </c>
      <c r="D259" s="56">
        <v>19.8</v>
      </c>
      <c r="E259" s="56" t="s">
        <v>0</v>
      </c>
      <c r="F259" s="56" t="s">
        <v>15</v>
      </c>
    </row>
    <row r="260" spans="2:6">
      <c r="B260" s="54">
        <v>45232.644109756948</v>
      </c>
      <c r="C260" s="55">
        <v>56</v>
      </c>
      <c r="D260" s="56">
        <v>19.8</v>
      </c>
      <c r="E260" s="56" t="s">
        <v>0</v>
      </c>
      <c r="F260" s="56" t="s">
        <v>15</v>
      </c>
    </row>
    <row r="261" spans="2:6">
      <c r="B261" s="54">
        <v>45232.644109756948</v>
      </c>
      <c r="C261" s="55">
        <v>36</v>
      </c>
      <c r="D261" s="56">
        <v>19.8</v>
      </c>
      <c r="E261" s="56" t="s">
        <v>0</v>
      </c>
      <c r="F261" s="56" t="s">
        <v>15</v>
      </c>
    </row>
    <row r="262" spans="2:6">
      <c r="B262" s="54">
        <v>45232.644109803237</v>
      </c>
      <c r="C262" s="55">
        <v>31</v>
      </c>
      <c r="D262" s="56">
        <v>19.8</v>
      </c>
      <c r="E262" s="56" t="s">
        <v>0</v>
      </c>
      <c r="F262" s="56" t="s">
        <v>15</v>
      </c>
    </row>
    <row r="263" spans="2:6">
      <c r="B263" s="54">
        <v>45232.644109803237</v>
      </c>
      <c r="C263" s="55">
        <v>17</v>
      </c>
      <c r="D263" s="56">
        <v>19.8</v>
      </c>
      <c r="E263" s="56" t="s">
        <v>0</v>
      </c>
      <c r="F263" s="56" t="s">
        <v>15</v>
      </c>
    </row>
    <row r="264" spans="2:6">
      <c r="B264" s="54">
        <v>45232.644109803237</v>
      </c>
      <c r="C264" s="55">
        <v>42</v>
      </c>
      <c r="D264" s="56">
        <v>19.8</v>
      </c>
      <c r="E264" s="56" t="s">
        <v>0</v>
      </c>
      <c r="F264" s="56" t="s">
        <v>15</v>
      </c>
    </row>
    <row r="265" spans="2:6">
      <c r="B265" s="54">
        <v>45232.644109837966</v>
      </c>
      <c r="C265" s="55">
        <v>46</v>
      </c>
      <c r="D265" s="56">
        <v>19.8</v>
      </c>
      <c r="E265" s="56" t="s">
        <v>0</v>
      </c>
      <c r="F265" s="56" t="s">
        <v>15</v>
      </c>
    </row>
    <row r="266" spans="2:6">
      <c r="B266" s="54">
        <v>45232.644109872686</v>
      </c>
      <c r="C266" s="55">
        <v>12</v>
      </c>
      <c r="D266" s="56">
        <v>19.8</v>
      </c>
      <c r="E266" s="56" t="s">
        <v>0</v>
      </c>
      <c r="F266" s="56" t="s">
        <v>15</v>
      </c>
    </row>
    <row r="267" spans="2:6">
      <c r="B267" s="54">
        <v>45232.644109872686</v>
      </c>
      <c r="C267" s="55">
        <v>15</v>
      </c>
      <c r="D267" s="56">
        <v>19.8</v>
      </c>
      <c r="E267" s="56" t="s">
        <v>0</v>
      </c>
      <c r="F267" s="56" t="s">
        <v>15</v>
      </c>
    </row>
    <row r="268" spans="2:6">
      <c r="B268" s="54">
        <v>45232.644109918983</v>
      </c>
      <c r="C268" s="55">
        <v>73</v>
      </c>
      <c r="D268" s="56">
        <v>19.8</v>
      </c>
      <c r="E268" s="56" t="s">
        <v>0</v>
      </c>
      <c r="F268" s="56" t="s">
        <v>15</v>
      </c>
    </row>
    <row r="269" spans="2:6">
      <c r="B269" s="54">
        <v>45232.644109918983</v>
      </c>
      <c r="C269" s="55">
        <v>35</v>
      </c>
      <c r="D269" s="56">
        <v>19.8</v>
      </c>
      <c r="E269" s="56" t="s">
        <v>0</v>
      </c>
      <c r="F269" s="56" t="s">
        <v>15</v>
      </c>
    </row>
    <row r="270" spans="2:6">
      <c r="B270" s="54">
        <v>45232.644109918983</v>
      </c>
      <c r="C270" s="55">
        <v>38</v>
      </c>
      <c r="D270" s="56">
        <v>19.8</v>
      </c>
      <c r="E270" s="56" t="s">
        <v>0</v>
      </c>
      <c r="F270" s="56" t="s">
        <v>15</v>
      </c>
    </row>
    <row r="271" spans="2:6">
      <c r="B271" s="54">
        <v>45232.644109953704</v>
      </c>
      <c r="C271" s="55">
        <v>14</v>
      </c>
      <c r="D271" s="56">
        <v>19.79</v>
      </c>
      <c r="E271" s="56" t="s">
        <v>0</v>
      </c>
      <c r="F271" s="56" t="s">
        <v>15</v>
      </c>
    </row>
    <row r="272" spans="2:6">
      <c r="B272" s="54">
        <v>45232.644109988425</v>
      </c>
      <c r="C272" s="55">
        <v>48</v>
      </c>
      <c r="D272" s="56">
        <v>19.79</v>
      </c>
      <c r="E272" s="56" t="s">
        <v>0</v>
      </c>
      <c r="F272" s="56" t="s">
        <v>15</v>
      </c>
    </row>
    <row r="273" spans="2:6">
      <c r="B273" s="54">
        <v>45232.650465590275</v>
      </c>
      <c r="C273" s="55">
        <v>73</v>
      </c>
      <c r="D273" s="56">
        <v>19.73</v>
      </c>
      <c r="E273" s="56" t="s">
        <v>0</v>
      </c>
      <c r="F273" s="56" t="s">
        <v>16</v>
      </c>
    </row>
    <row r="274" spans="2:6">
      <c r="B274" s="54">
        <v>45232.650465625004</v>
      </c>
      <c r="C274" s="55">
        <v>73</v>
      </c>
      <c r="D274" s="56">
        <v>19.73</v>
      </c>
      <c r="E274" s="56" t="s">
        <v>0</v>
      </c>
      <c r="F274" s="56" t="s">
        <v>16</v>
      </c>
    </row>
    <row r="275" spans="2:6">
      <c r="B275" s="54">
        <v>45232.650465659724</v>
      </c>
      <c r="C275" s="55">
        <v>197</v>
      </c>
      <c r="D275" s="56">
        <v>19.739999999999998</v>
      </c>
      <c r="E275" s="56" t="s">
        <v>0</v>
      </c>
      <c r="F275" s="56" t="s">
        <v>15</v>
      </c>
    </row>
    <row r="276" spans="2:6">
      <c r="B276" s="54">
        <v>45232.650465659724</v>
      </c>
      <c r="C276" s="55">
        <v>33</v>
      </c>
      <c r="D276" s="56">
        <v>19.739999999999998</v>
      </c>
      <c r="E276" s="56" t="s">
        <v>0</v>
      </c>
      <c r="F276" s="56" t="s">
        <v>15</v>
      </c>
    </row>
    <row r="277" spans="2:6">
      <c r="B277" s="54">
        <v>45232.650465706021</v>
      </c>
      <c r="C277" s="55">
        <v>1</v>
      </c>
      <c r="D277" s="56">
        <v>19.739999999999998</v>
      </c>
      <c r="E277" s="56" t="s">
        <v>0</v>
      </c>
      <c r="F277" s="56" t="s">
        <v>15</v>
      </c>
    </row>
    <row r="278" spans="2:6">
      <c r="B278" s="54">
        <v>45232.650465706021</v>
      </c>
      <c r="C278" s="55">
        <v>72</v>
      </c>
      <c r="D278" s="56">
        <v>19.739999999999998</v>
      </c>
      <c r="E278" s="56" t="s">
        <v>0</v>
      </c>
      <c r="F278" s="56" t="s">
        <v>15</v>
      </c>
    </row>
    <row r="279" spans="2:6">
      <c r="B279" s="54">
        <v>45232.650465706021</v>
      </c>
      <c r="C279" s="55">
        <v>146</v>
      </c>
      <c r="D279" s="56">
        <v>19.739999999999998</v>
      </c>
      <c r="E279" s="56" t="s">
        <v>0</v>
      </c>
      <c r="F279" s="56" t="s">
        <v>15</v>
      </c>
    </row>
    <row r="280" spans="2:6">
      <c r="B280" s="54">
        <v>45232.650465740742</v>
      </c>
      <c r="C280" s="55">
        <v>73</v>
      </c>
      <c r="D280" s="56">
        <v>19.739999999999998</v>
      </c>
      <c r="E280" s="56" t="s">
        <v>0</v>
      </c>
      <c r="F280" s="56" t="s">
        <v>15</v>
      </c>
    </row>
    <row r="281" spans="2:6">
      <c r="B281" s="54">
        <v>45232.650466087965</v>
      </c>
      <c r="C281" s="55">
        <v>73</v>
      </c>
      <c r="D281" s="56">
        <v>19.73</v>
      </c>
      <c r="E281" s="56" t="s">
        <v>0</v>
      </c>
      <c r="F281" s="56" t="s">
        <v>15</v>
      </c>
    </row>
    <row r="282" spans="2:6">
      <c r="B282" s="54">
        <v>45232.665733715279</v>
      </c>
      <c r="C282" s="55">
        <v>219</v>
      </c>
      <c r="D282" s="56">
        <v>19.690000000000001</v>
      </c>
      <c r="E282" s="56" t="s">
        <v>0</v>
      </c>
      <c r="F282" s="56" t="s">
        <v>16</v>
      </c>
    </row>
    <row r="283" spans="2:6">
      <c r="B283" s="54">
        <v>45232.665733715279</v>
      </c>
      <c r="C283" s="55">
        <v>73</v>
      </c>
      <c r="D283" s="56">
        <v>19.690000000000001</v>
      </c>
      <c r="E283" s="56" t="s">
        <v>0</v>
      </c>
      <c r="F283" s="56" t="s">
        <v>18</v>
      </c>
    </row>
    <row r="284" spans="2:6">
      <c r="B284" s="54">
        <v>45232.665733761576</v>
      </c>
      <c r="C284" s="55">
        <v>73</v>
      </c>
      <c r="D284" s="56">
        <v>19.690000000000001</v>
      </c>
      <c r="E284" s="56" t="s">
        <v>0</v>
      </c>
      <c r="F284" s="56" t="s">
        <v>17</v>
      </c>
    </row>
    <row r="285" spans="2:6">
      <c r="B285" s="54">
        <v>45232.665733796297</v>
      </c>
      <c r="C285" s="55">
        <v>422</v>
      </c>
      <c r="D285" s="56">
        <v>19.690000000000001</v>
      </c>
      <c r="E285" s="56" t="s">
        <v>0</v>
      </c>
      <c r="F285" s="56" t="s">
        <v>15</v>
      </c>
    </row>
    <row r="286" spans="2:6">
      <c r="B286" s="54">
        <v>45232.665733796297</v>
      </c>
      <c r="C286" s="55">
        <v>162</v>
      </c>
      <c r="D286" s="56">
        <v>19.690000000000001</v>
      </c>
      <c r="E286" s="56" t="s">
        <v>0</v>
      </c>
      <c r="F286" s="56" t="s">
        <v>15</v>
      </c>
    </row>
    <row r="287" spans="2:6">
      <c r="B287" s="54">
        <v>45232.665733912036</v>
      </c>
      <c r="C287" s="55">
        <v>23</v>
      </c>
      <c r="D287" s="56">
        <v>19.66</v>
      </c>
      <c r="E287" s="56" t="s">
        <v>0</v>
      </c>
      <c r="F287" s="56" t="s">
        <v>15</v>
      </c>
    </row>
    <row r="288" spans="2:6">
      <c r="B288" s="54">
        <v>45232.665733912036</v>
      </c>
      <c r="C288" s="55">
        <v>50</v>
      </c>
      <c r="D288" s="56">
        <v>19.66</v>
      </c>
      <c r="E288" s="56" t="s">
        <v>0</v>
      </c>
      <c r="F288" s="56" t="s">
        <v>15</v>
      </c>
    </row>
    <row r="289" spans="2:6">
      <c r="B289" s="54">
        <v>45232.672553668985</v>
      </c>
      <c r="C289" s="55">
        <v>59</v>
      </c>
      <c r="D289" s="56">
        <v>19.66</v>
      </c>
      <c r="E289" s="56" t="s">
        <v>0</v>
      </c>
      <c r="F289" s="56" t="s">
        <v>16</v>
      </c>
    </row>
    <row r="290" spans="2:6">
      <c r="B290" s="54">
        <v>45232.672553703705</v>
      </c>
      <c r="C290" s="55">
        <v>36</v>
      </c>
      <c r="D290" s="56">
        <v>19.66</v>
      </c>
      <c r="E290" s="56" t="s">
        <v>0</v>
      </c>
      <c r="F290" s="56" t="s">
        <v>16</v>
      </c>
    </row>
    <row r="291" spans="2:6">
      <c r="B291" s="54">
        <v>45232.672553703705</v>
      </c>
      <c r="C291" s="55">
        <v>14</v>
      </c>
      <c r="D291" s="56">
        <v>19.66</v>
      </c>
      <c r="E291" s="56" t="s">
        <v>0</v>
      </c>
      <c r="F291" s="56" t="s">
        <v>16</v>
      </c>
    </row>
    <row r="292" spans="2:6">
      <c r="B292" s="54">
        <v>45232.672553738426</v>
      </c>
      <c r="C292" s="55">
        <v>42</v>
      </c>
      <c r="D292" s="56">
        <v>19.66</v>
      </c>
      <c r="E292" s="56" t="s">
        <v>0</v>
      </c>
      <c r="F292" s="56" t="s">
        <v>16</v>
      </c>
    </row>
    <row r="293" spans="2:6">
      <c r="B293" s="54">
        <v>45232.672553784723</v>
      </c>
      <c r="C293" s="55">
        <v>73</v>
      </c>
      <c r="D293" s="56">
        <v>19.649999999999999</v>
      </c>
      <c r="E293" s="56" t="s">
        <v>0</v>
      </c>
      <c r="F293" s="56" t="s">
        <v>15</v>
      </c>
    </row>
    <row r="294" spans="2:6">
      <c r="B294" s="54">
        <v>45232.672553784723</v>
      </c>
      <c r="C294" s="55">
        <v>73</v>
      </c>
      <c r="D294" s="56">
        <v>19.649999999999999</v>
      </c>
      <c r="E294" s="56" t="s">
        <v>0</v>
      </c>
      <c r="F294" s="56" t="s">
        <v>15</v>
      </c>
    </row>
    <row r="295" spans="2:6">
      <c r="B295" s="54">
        <v>45232.672553784723</v>
      </c>
      <c r="C295" s="55">
        <v>365</v>
      </c>
      <c r="D295" s="56">
        <v>19.649999999999999</v>
      </c>
      <c r="E295" s="56" t="s">
        <v>0</v>
      </c>
      <c r="F295" s="56" t="s">
        <v>15</v>
      </c>
    </row>
    <row r="296" spans="2:6">
      <c r="B296" s="54">
        <v>45232.682632557873</v>
      </c>
      <c r="C296" s="55">
        <v>290</v>
      </c>
      <c r="D296" s="56">
        <v>19.690000000000001</v>
      </c>
      <c r="E296" s="56" t="s">
        <v>0</v>
      </c>
      <c r="F296" s="56" t="s">
        <v>15</v>
      </c>
    </row>
    <row r="297" spans="2:6">
      <c r="B297" s="54">
        <v>45232.683034687499</v>
      </c>
      <c r="C297" s="55">
        <v>57</v>
      </c>
      <c r="D297" s="56">
        <v>19.7</v>
      </c>
      <c r="E297" s="56" t="s">
        <v>0</v>
      </c>
      <c r="F297" s="56" t="s">
        <v>16</v>
      </c>
    </row>
    <row r="298" spans="2:6">
      <c r="B298" s="54">
        <v>45232.683034687499</v>
      </c>
      <c r="C298" s="55">
        <v>84</v>
      </c>
      <c r="D298" s="56">
        <v>19.7</v>
      </c>
      <c r="E298" s="56" t="s">
        <v>0</v>
      </c>
      <c r="F298" s="56" t="s">
        <v>16</v>
      </c>
    </row>
    <row r="299" spans="2:6">
      <c r="B299" s="54">
        <v>45232.684220219904</v>
      </c>
      <c r="C299" s="55">
        <v>22</v>
      </c>
      <c r="D299" s="56">
        <v>19.670000000000002</v>
      </c>
      <c r="E299" s="56" t="s">
        <v>0</v>
      </c>
      <c r="F299" s="56" t="s">
        <v>16</v>
      </c>
    </row>
    <row r="300" spans="2:6">
      <c r="B300" s="54">
        <v>45232.684220219904</v>
      </c>
      <c r="C300" s="55">
        <v>85</v>
      </c>
      <c r="D300" s="56">
        <v>19.670000000000002</v>
      </c>
      <c r="E300" s="56" t="s">
        <v>0</v>
      </c>
      <c r="F300" s="56" t="s">
        <v>16</v>
      </c>
    </row>
    <row r="301" spans="2:6">
      <c r="B301" s="54">
        <v>45232.684220254632</v>
      </c>
      <c r="C301" s="55">
        <v>219</v>
      </c>
      <c r="D301" s="56">
        <v>19.670000000000002</v>
      </c>
      <c r="E301" s="56" t="s">
        <v>0</v>
      </c>
      <c r="F301" s="56" t="s">
        <v>15</v>
      </c>
    </row>
    <row r="302" spans="2:6">
      <c r="B302" s="54">
        <v>45232.684320868058</v>
      </c>
      <c r="C302" s="55">
        <v>159</v>
      </c>
      <c r="D302" s="56">
        <v>19.690000000000001</v>
      </c>
      <c r="E302" s="56" t="s">
        <v>0</v>
      </c>
      <c r="F302" s="56" t="s">
        <v>15</v>
      </c>
    </row>
    <row r="303" spans="2:6">
      <c r="B303" s="54">
        <v>45232.684320914355</v>
      </c>
      <c r="C303" s="55">
        <v>131</v>
      </c>
      <c r="D303" s="56">
        <v>19.7</v>
      </c>
      <c r="E303" s="56" t="s">
        <v>0</v>
      </c>
      <c r="F303" s="56" t="s">
        <v>15</v>
      </c>
    </row>
    <row r="304" spans="2:6">
      <c r="B304" s="54">
        <v>45232.686160185185</v>
      </c>
      <c r="C304" s="55">
        <v>30</v>
      </c>
      <c r="D304" s="56">
        <v>19.7</v>
      </c>
      <c r="E304" s="56" t="s">
        <v>0</v>
      </c>
      <c r="F304" s="56" t="s">
        <v>18</v>
      </c>
    </row>
    <row r="305" spans="2:6">
      <c r="B305" s="54">
        <v>45232.686160266203</v>
      </c>
      <c r="C305" s="55">
        <v>50</v>
      </c>
      <c r="D305" s="56">
        <v>19.690000000000001</v>
      </c>
      <c r="E305" s="56" t="s">
        <v>0</v>
      </c>
      <c r="F305" s="56" t="s">
        <v>17</v>
      </c>
    </row>
    <row r="306" spans="2:6">
      <c r="B306" s="54">
        <v>45232.687271493058</v>
      </c>
      <c r="C306" s="55">
        <v>35</v>
      </c>
      <c r="D306" s="56">
        <v>19.7</v>
      </c>
      <c r="E306" s="56" t="s">
        <v>0</v>
      </c>
      <c r="F306" s="56" t="s">
        <v>15</v>
      </c>
    </row>
    <row r="307" spans="2:6">
      <c r="B307" s="54">
        <v>45232.68736087963</v>
      </c>
      <c r="C307" s="55">
        <v>21</v>
      </c>
      <c r="D307" s="56">
        <v>19.7</v>
      </c>
      <c r="E307" s="56" t="s">
        <v>0</v>
      </c>
      <c r="F307" s="56" t="s">
        <v>15</v>
      </c>
    </row>
    <row r="308" spans="2:6">
      <c r="B308" s="54">
        <v>45232.687360914351</v>
      </c>
      <c r="C308" s="55">
        <v>30</v>
      </c>
      <c r="D308" s="56">
        <v>19.7</v>
      </c>
      <c r="E308" s="56" t="s">
        <v>0</v>
      </c>
      <c r="F308" s="56" t="s">
        <v>15</v>
      </c>
    </row>
    <row r="309" spans="2:6">
      <c r="B309" s="30"/>
      <c r="C309" s="31"/>
      <c r="D309" s="32"/>
      <c r="E309" s="33"/>
      <c r="F309" s="33"/>
    </row>
    <row r="310" spans="2:6">
      <c r="B310" s="30"/>
      <c r="C310" s="31"/>
      <c r="D310" s="32"/>
      <c r="E310" s="33"/>
      <c r="F310" s="33"/>
    </row>
    <row r="311" spans="2:6">
      <c r="B311" s="30"/>
      <c r="C311" s="31"/>
      <c r="D311" s="32"/>
      <c r="E311" s="33"/>
      <c r="F311" s="33"/>
    </row>
    <row r="312" spans="2:6">
      <c r="B312" s="30"/>
      <c r="C312" s="31"/>
      <c r="D312" s="32"/>
      <c r="E312" s="33"/>
      <c r="F312" s="33"/>
    </row>
    <row r="313" spans="2:6">
      <c r="B313" s="30"/>
      <c r="C313" s="31"/>
      <c r="D313" s="32"/>
      <c r="E313" s="33"/>
      <c r="F313" s="33"/>
    </row>
    <row r="314" spans="2:6">
      <c r="B314" s="30"/>
      <c r="C314" s="31"/>
      <c r="D314" s="32"/>
      <c r="E314" s="33"/>
      <c r="F314" s="33"/>
    </row>
    <row r="315" spans="2:6">
      <c r="B315" s="30"/>
      <c r="C315" s="31"/>
      <c r="D315" s="32"/>
      <c r="E315" s="33"/>
      <c r="F315" s="33"/>
    </row>
    <row r="316" spans="2:6">
      <c r="B316" s="30"/>
      <c r="C316" s="31"/>
      <c r="D316" s="32"/>
      <c r="E316" s="33"/>
      <c r="F316" s="33"/>
    </row>
    <row r="317" spans="2:6">
      <c r="B317" s="30"/>
      <c r="C317" s="31"/>
      <c r="D317" s="32"/>
      <c r="E317" s="33"/>
      <c r="F317" s="33"/>
    </row>
    <row r="318" spans="2:6">
      <c r="B318" s="30"/>
      <c r="C318" s="31"/>
      <c r="D318" s="32"/>
      <c r="E318" s="33"/>
      <c r="F318" s="33"/>
    </row>
    <row r="319" spans="2:6">
      <c r="B319" s="30"/>
      <c r="C319" s="31"/>
      <c r="D319" s="32"/>
      <c r="E319" s="33"/>
      <c r="F319" s="33"/>
    </row>
    <row r="320" spans="2:6">
      <c r="B320" s="30"/>
      <c r="C320" s="31"/>
      <c r="D320" s="32"/>
      <c r="E320" s="33"/>
      <c r="F320" s="33"/>
    </row>
    <row r="321" spans="2:6">
      <c r="B321" s="30"/>
      <c r="C321" s="31"/>
      <c r="D321" s="32"/>
      <c r="E321" s="33"/>
      <c r="F321" s="33"/>
    </row>
    <row r="322" spans="2:6">
      <c r="B322" s="30"/>
      <c r="C322" s="31"/>
      <c r="D322" s="32"/>
      <c r="E322" s="33"/>
      <c r="F322" s="33"/>
    </row>
    <row r="323" spans="2:6">
      <c r="B323" s="30"/>
      <c r="C323" s="31"/>
      <c r="D323" s="32"/>
      <c r="E323" s="33"/>
      <c r="F323" s="33"/>
    </row>
    <row r="324" spans="2:6">
      <c r="B324" s="30"/>
      <c r="C324" s="31"/>
      <c r="D324" s="32"/>
      <c r="E324" s="33"/>
      <c r="F324" s="33"/>
    </row>
    <row r="325" spans="2:6">
      <c r="B325" s="30"/>
      <c r="C325" s="31"/>
      <c r="D325" s="32"/>
      <c r="E325" s="33"/>
      <c r="F325" s="33"/>
    </row>
    <row r="326" spans="2:6">
      <c r="B326" s="30"/>
      <c r="C326" s="31"/>
      <c r="D326" s="32"/>
      <c r="E326" s="33"/>
      <c r="F326" s="33"/>
    </row>
    <row r="327" spans="2:6">
      <c r="B327" s="30"/>
      <c r="C327" s="31"/>
      <c r="D327" s="32"/>
      <c r="E327" s="33"/>
      <c r="F327" s="33"/>
    </row>
    <row r="328" spans="2:6">
      <c r="B328" s="30"/>
      <c r="C328" s="31"/>
      <c r="D328" s="32"/>
      <c r="E328" s="33"/>
      <c r="F328" s="33"/>
    </row>
    <row r="329" spans="2:6">
      <c r="B329" s="30"/>
      <c r="C329" s="31"/>
      <c r="D329" s="32"/>
      <c r="E329" s="33"/>
      <c r="F329" s="33"/>
    </row>
    <row r="330" spans="2:6">
      <c r="B330" s="30"/>
      <c r="C330" s="31"/>
      <c r="D330" s="32"/>
      <c r="E330" s="33"/>
      <c r="F330" s="33"/>
    </row>
    <row r="331" spans="2:6">
      <c r="B331" s="30"/>
      <c r="C331" s="31"/>
      <c r="D331" s="32"/>
      <c r="E331" s="33"/>
      <c r="F331" s="33"/>
    </row>
    <row r="332" spans="2:6">
      <c r="B332" s="30"/>
      <c r="C332" s="31"/>
      <c r="D332" s="32"/>
      <c r="E332" s="33"/>
      <c r="F332" s="33"/>
    </row>
    <row r="333" spans="2:6">
      <c r="B333" s="30"/>
      <c r="C333" s="31"/>
      <c r="D333" s="32"/>
      <c r="E333" s="33"/>
      <c r="F333" s="33"/>
    </row>
    <row r="334" spans="2:6">
      <c r="B334" s="30"/>
      <c r="C334" s="31"/>
      <c r="D334" s="32"/>
      <c r="E334" s="33"/>
      <c r="F334" s="33"/>
    </row>
    <row r="335" spans="2:6">
      <c r="B335" s="30"/>
      <c r="C335" s="31"/>
      <c r="D335" s="32"/>
      <c r="E335" s="33"/>
      <c r="F335" s="33"/>
    </row>
    <row r="336" spans="2:6">
      <c r="B336" s="30"/>
      <c r="C336" s="31"/>
      <c r="D336" s="32"/>
      <c r="E336" s="33"/>
      <c r="F336" s="33"/>
    </row>
    <row r="337" spans="2:6">
      <c r="B337" s="30"/>
      <c r="C337" s="31"/>
      <c r="D337" s="32"/>
      <c r="E337" s="33"/>
      <c r="F337" s="33"/>
    </row>
    <row r="338" spans="2:6">
      <c r="B338" s="30"/>
      <c r="C338" s="31"/>
      <c r="D338" s="32"/>
      <c r="E338" s="33"/>
      <c r="F338" s="33"/>
    </row>
    <row r="339" spans="2:6">
      <c r="B339" s="30"/>
      <c r="C339" s="31"/>
      <c r="D339" s="32"/>
      <c r="E339" s="33"/>
      <c r="F339" s="33"/>
    </row>
    <row r="340" spans="2:6">
      <c r="B340" s="30"/>
      <c r="C340" s="31"/>
      <c r="D340" s="32"/>
      <c r="E340" s="33"/>
      <c r="F340" s="33"/>
    </row>
    <row r="341" spans="2:6">
      <c r="B341" s="30"/>
      <c r="C341" s="31"/>
      <c r="D341" s="32"/>
      <c r="E341" s="33"/>
      <c r="F341" s="33"/>
    </row>
    <row r="342" spans="2:6">
      <c r="B342" s="30"/>
      <c r="C342" s="31"/>
      <c r="D342" s="32"/>
      <c r="E342" s="33"/>
      <c r="F342" s="33"/>
    </row>
    <row r="343" spans="2:6">
      <c r="B343" s="30"/>
      <c r="C343" s="31"/>
      <c r="D343" s="32"/>
      <c r="E343" s="33"/>
      <c r="F343" s="33"/>
    </row>
    <row r="344" spans="2:6">
      <c r="B344" s="30"/>
      <c r="C344" s="31"/>
      <c r="D344" s="32"/>
      <c r="E344" s="33"/>
      <c r="F344" s="33"/>
    </row>
    <row r="345" spans="2:6">
      <c r="B345" s="30"/>
      <c r="C345" s="31"/>
      <c r="D345" s="32"/>
      <c r="E345" s="33"/>
      <c r="F345" s="33"/>
    </row>
    <row r="346" spans="2:6">
      <c r="B346" s="30"/>
      <c r="C346" s="31"/>
      <c r="D346" s="32"/>
      <c r="E346" s="33"/>
      <c r="F346" s="33"/>
    </row>
    <row r="347" spans="2:6">
      <c r="B347" s="30"/>
      <c r="C347" s="31"/>
      <c r="D347" s="32"/>
      <c r="E347" s="33"/>
      <c r="F347" s="33"/>
    </row>
    <row r="348" spans="2:6">
      <c r="B348" s="30"/>
      <c r="C348" s="31"/>
      <c r="D348" s="32"/>
      <c r="E348" s="33"/>
      <c r="F348" s="33"/>
    </row>
    <row r="349" spans="2:6">
      <c r="B349" s="30"/>
      <c r="C349" s="31"/>
      <c r="D349" s="32"/>
      <c r="E349" s="33"/>
      <c r="F349" s="33"/>
    </row>
    <row r="350" spans="2:6">
      <c r="B350" s="30"/>
      <c r="C350" s="31"/>
      <c r="D350" s="32"/>
      <c r="E350" s="33"/>
      <c r="F350" s="33"/>
    </row>
    <row r="351" spans="2:6">
      <c r="B351" s="30"/>
      <c r="C351" s="31"/>
      <c r="D351" s="32"/>
      <c r="E351" s="33"/>
      <c r="F351" s="33"/>
    </row>
    <row r="352" spans="2:6">
      <c r="B352" s="30"/>
      <c r="C352" s="31"/>
      <c r="D352" s="32"/>
      <c r="E352" s="33"/>
      <c r="F352" s="33"/>
    </row>
    <row r="353" spans="2:6">
      <c r="B353" s="30"/>
      <c r="C353" s="31"/>
      <c r="D353" s="32"/>
      <c r="E353" s="33"/>
      <c r="F353" s="33"/>
    </row>
    <row r="354" spans="2:6">
      <c r="B354" s="30"/>
      <c r="C354" s="31"/>
      <c r="D354" s="32"/>
      <c r="E354" s="33"/>
      <c r="F354" s="33"/>
    </row>
    <row r="355" spans="2:6">
      <c r="B355" s="30"/>
      <c r="C355" s="31"/>
      <c r="D355" s="32"/>
      <c r="E355" s="33"/>
      <c r="F355" s="33"/>
    </row>
    <row r="356" spans="2:6">
      <c r="B356" s="30"/>
      <c r="C356" s="31"/>
      <c r="D356" s="32"/>
      <c r="E356" s="33"/>
      <c r="F356" s="33"/>
    </row>
    <row r="357" spans="2:6">
      <c r="B357" s="30"/>
      <c r="C357" s="31"/>
      <c r="D357" s="32"/>
      <c r="E357" s="33"/>
      <c r="F357" s="33"/>
    </row>
    <row r="358" spans="2:6">
      <c r="B358" s="30"/>
      <c r="C358" s="31"/>
      <c r="D358" s="32"/>
      <c r="E358" s="33"/>
      <c r="F358" s="33"/>
    </row>
    <row r="359" spans="2:6">
      <c r="B359" s="30"/>
      <c r="C359" s="31"/>
      <c r="D359" s="32"/>
      <c r="E359" s="33"/>
      <c r="F359" s="33"/>
    </row>
    <row r="360" spans="2:6">
      <c r="B360" s="30"/>
      <c r="C360" s="31"/>
      <c r="D360" s="32"/>
      <c r="E360" s="33"/>
      <c r="F360" s="33"/>
    </row>
    <row r="361" spans="2:6">
      <c r="B361" s="30"/>
      <c r="C361" s="31"/>
      <c r="D361" s="32"/>
      <c r="E361" s="33"/>
      <c r="F361" s="33"/>
    </row>
    <row r="362" spans="2:6">
      <c r="B362" s="30"/>
      <c r="C362" s="31"/>
      <c r="D362" s="32"/>
      <c r="E362" s="33"/>
      <c r="F362" s="33"/>
    </row>
    <row r="363" spans="2:6">
      <c r="B363" s="30"/>
      <c r="C363" s="31"/>
      <c r="D363" s="32"/>
      <c r="E363" s="33"/>
      <c r="F363" s="33"/>
    </row>
    <row r="364" spans="2:6">
      <c r="B364" s="30"/>
      <c r="C364" s="31"/>
      <c r="D364" s="32"/>
      <c r="E364" s="33"/>
      <c r="F364" s="33"/>
    </row>
    <row r="365" spans="2:6">
      <c r="B365" s="30"/>
      <c r="C365" s="31"/>
      <c r="D365" s="32"/>
      <c r="E365" s="33"/>
      <c r="F365" s="33"/>
    </row>
    <row r="366" spans="2:6">
      <c r="B366" s="30"/>
      <c r="C366" s="31"/>
      <c r="D366" s="32"/>
      <c r="E366" s="33"/>
      <c r="F366" s="33"/>
    </row>
    <row r="367" spans="2:6">
      <c r="B367" s="30"/>
      <c r="C367" s="31"/>
      <c r="D367" s="32"/>
      <c r="E367" s="33"/>
      <c r="F367" s="33"/>
    </row>
    <row r="368" spans="2:6">
      <c r="B368" s="30"/>
      <c r="C368" s="31"/>
      <c r="D368" s="32"/>
      <c r="E368" s="33"/>
      <c r="F368" s="33"/>
    </row>
    <row r="369" spans="2:6">
      <c r="B369" s="30"/>
      <c r="C369" s="31"/>
      <c r="D369" s="32"/>
      <c r="E369" s="33"/>
      <c r="F369" s="33"/>
    </row>
    <row r="370" spans="2:6">
      <c r="B370" s="30"/>
      <c r="C370" s="31"/>
      <c r="D370" s="32"/>
      <c r="E370" s="33"/>
      <c r="F370" s="33"/>
    </row>
    <row r="371" spans="2:6">
      <c r="B371" s="30"/>
      <c r="C371" s="31"/>
      <c r="D371" s="32"/>
      <c r="E371" s="33"/>
      <c r="F371" s="33"/>
    </row>
    <row r="372" spans="2:6">
      <c r="B372" s="30"/>
      <c r="C372" s="31"/>
      <c r="D372" s="32"/>
      <c r="E372" s="33"/>
      <c r="F372" s="33"/>
    </row>
    <row r="373" spans="2:6">
      <c r="B373" s="30"/>
      <c r="C373" s="31"/>
      <c r="D373" s="32"/>
      <c r="E373" s="33"/>
      <c r="F373" s="33"/>
    </row>
    <row r="374" spans="2:6">
      <c r="B374" s="30"/>
      <c r="C374" s="31"/>
      <c r="D374" s="32"/>
      <c r="E374" s="33"/>
      <c r="F374" s="33"/>
    </row>
    <row r="375" spans="2:6">
      <c r="B375" s="30"/>
      <c r="C375" s="31"/>
      <c r="D375" s="32"/>
      <c r="E375" s="33"/>
      <c r="F375" s="33"/>
    </row>
    <row r="376" spans="2:6">
      <c r="B376" s="30"/>
      <c r="C376" s="31"/>
      <c r="D376" s="32"/>
      <c r="E376" s="33"/>
      <c r="F376" s="33"/>
    </row>
    <row r="377" spans="2:6">
      <c r="B377" s="30"/>
      <c r="C377" s="31"/>
      <c r="D377" s="32"/>
      <c r="E377" s="33"/>
      <c r="F377" s="33"/>
    </row>
    <row r="378" spans="2:6">
      <c r="B378" s="30"/>
      <c r="C378" s="31"/>
      <c r="D378" s="32"/>
      <c r="E378" s="33"/>
      <c r="F378" s="33"/>
    </row>
    <row r="379" spans="2:6">
      <c r="B379" s="30"/>
      <c r="C379" s="31"/>
      <c r="D379" s="32"/>
      <c r="E379" s="33"/>
      <c r="F379" s="33"/>
    </row>
    <row r="380" spans="2:6">
      <c r="B380" s="30"/>
      <c r="C380" s="31"/>
      <c r="D380" s="32"/>
      <c r="E380" s="33"/>
      <c r="F380" s="33"/>
    </row>
    <row r="381" spans="2:6">
      <c r="B381" s="30"/>
      <c r="C381" s="31"/>
      <c r="D381" s="32"/>
      <c r="E381" s="33"/>
      <c r="F381" s="33"/>
    </row>
    <row r="382" spans="2:6">
      <c r="B382" s="30"/>
      <c r="C382" s="31"/>
      <c r="D382" s="32"/>
      <c r="E382" s="33"/>
      <c r="F382" s="33"/>
    </row>
    <row r="383" spans="2:6">
      <c r="B383" s="30"/>
      <c r="C383" s="31"/>
      <c r="D383" s="32"/>
      <c r="E383" s="33"/>
      <c r="F383" s="33"/>
    </row>
    <row r="384" spans="2:6">
      <c r="B384" s="30"/>
      <c r="C384" s="31"/>
      <c r="D384" s="32"/>
      <c r="E384" s="33"/>
      <c r="F384" s="33"/>
    </row>
    <row r="385" spans="2:6">
      <c r="B385" s="30"/>
      <c r="C385" s="31"/>
      <c r="D385" s="32"/>
      <c r="E385" s="33"/>
      <c r="F385" s="33"/>
    </row>
    <row r="386" spans="2:6">
      <c r="B386" s="30"/>
      <c r="C386" s="31"/>
      <c r="D386" s="32"/>
      <c r="E386" s="33"/>
      <c r="F386" s="33"/>
    </row>
    <row r="387" spans="2:6">
      <c r="B387" s="30"/>
      <c r="C387" s="31"/>
      <c r="D387" s="32"/>
      <c r="E387" s="33"/>
      <c r="F387" s="33"/>
    </row>
    <row r="388" spans="2:6">
      <c r="B388" s="30"/>
      <c r="C388" s="31"/>
      <c r="D388" s="32"/>
      <c r="E388" s="33"/>
      <c r="F388" s="33"/>
    </row>
    <row r="389" spans="2:6">
      <c r="B389" s="30"/>
      <c r="C389" s="31"/>
      <c r="D389" s="32"/>
      <c r="E389" s="33"/>
      <c r="F389" s="33"/>
    </row>
    <row r="390" spans="2:6">
      <c r="B390" s="30"/>
      <c r="C390" s="31"/>
      <c r="D390" s="32"/>
      <c r="E390" s="33"/>
      <c r="F390" s="33"/>
    </row>
    <row r="391" spans="2:6">
      <c r="B391" s="30"/>
      <c r="C391" s="31"/>
      <c r="D391" s="32"/>
      <c r="E391" s="33"/>
      <c r="F391" s="33"/>
    </row>
    <row r="392" spans="2:6">
      <c r="B392" s="30"/>
      <c r="C392" s="31"/>
      <c r="D392" s="32"/>
      <c r="E392" s="33"/>
      <c r="F392" s="33"/>
    </row>
    <row r="393" spans="2:6">
      <c r="B393" s="30"/>
      <c r="C393" s="31"/>
      <c r="D393" s="32"/>
      <c r="E393" s="33"/>
      <c r="F393" s="33"/>
    </row>
    <row r="394" spans="2:6">
      <c r="B394" s="30"/>
      <c r="C394" s="31"/>
      <c r="D394" s="32"/>
      <c r="E394" s="33"/>
      <c r="F394" s="33"/>
    </row>
    <row r="395" spans="2:6">
      <c r="B395" s="30"/>
      <c r="C395" s="31"/>
      <c r="D395" s="32"/>
      <c r="E395" s="33"/>
      <c r="F395" s="33"/>
    </row>
    <row r="396" spans="2:6">
      <c r="B396" s="30"/>
      <c r="C396" s="31"/>
      <c r="D396" s="32"/>
      <c r="E396" s="33"/>
      <c r="F396" s="33"/>
    </row>
    <row r="397" spans="2:6">
      <c r="B397" s="30"/>
      <c r="C397" s="31"/>
      <c r="D397" s="32"/>
      <c r="E397" s="33"/>
      <c r="F397" s="33"/>
    </row>
    <row r="398" spans="2:6">
      <c r="B398" s="30"/>
      <c r="C398" s="31"/>
      <c r="D398" s="32"/>
      <c r="E398" s="33"/>
      <c r="F398" s="33"/>
    </row>
    <row r="399" spans="2:6">
      <c r="B399" s="30"/>
      <c r="C399" s="31"/>
      <c r="D399" s="32"/>
      <c r="E399" s="33"/>
      <c r="F399" s="33"/>
    </row>
    <row r="400" spans="2:6">
      <c r="B400" s="30"/>
      <c r="C400" s="31"/>
      <c r="D400" s="32"/>
      <c r="E400" s="33"/>
      <c r="F400" s="33"/>
    </row>
    <row r="401" spans="2:6">
      <c r="B401" s="30"/>
      <c r="C401" s="31"/>
      <c r="D401" s="32"/>
      <c r="E401" s="33"/>
      <c r="F401" s="33"/>
    </row>
    <row r="402" spans="2:6">
      <c r="B402" s="30"/>
      <c r="C402" s="31"/>
      <c r="D402" s="32"/>
      <c r="E402" s="33"/>
      <c r="F402" s="33"/>
    </row>
    <row r="403" spans="2:6">
      <c r="B403" s="30"/>
      <c r="C403" s="31"/>
      <c r="D403" s="32"/>
      <c r="E403" s="33"/>
      <c r="F403" s="33"/>
    </row>
    <row r="404" spans="2:6">
      <c r="B404" s="30"/>
      <c r="C404" s="31"/>
      <c r="D404" s="32"/>
      <c r="E404" s="33"/>
      <c r="F404" s="33"/>
    </row>
    <row r="405" spans="2:6">
      <c r="B405" s="30"/>
      <c r="C405" s="31"/>
      <c r="D405" s="32"/>
      <c r="E405" s="33"/>
      <c r="F405" s="33"/>
    </row>
    <row r="406" spans="2:6">
      <c r="B406" s="30"/>
      <c r="C406" s="31"/>
      <c r="D406" s="32"/>
      <c r="E406" s="33"/>
      <c r="F406" s="33"/>
    </row>
    <row r="407" spans="2:6">
      <c r="B407" s="30"/>
      <c r="C407" s="31"/>
      <c r="D407" s="32"/>
      <c r="E407" s="33"/>
      <c r="F407" s="33"/>
    </row>
    <row r="408" spans="2:6">
      <c r="B408" s="30"/>
      <c r="C408" s="31"/>
      <c r="D408" s="32"/>
      <c r="E408" s="33"/>
      <c r="F408" s="33"/>
    </row>
    <row r="409" spans="2:6">
      <c r="B409" s="30"/>
      <c r="C409" s="31"/>
      <c r="D409" s="32"/>
      <c r="E409" s="33"/>
      <c r="F409" s="33"/>
    </row>
    <row r="410" spans="2:6">
      <c r="B410" s="30"/>
      <c r="C410" s="31"/>
      <c r="D410" s="32"/>
      <c r="E410" s="33"/>
      <c r="F410" s="33"/>
    </row>
    <row r="411" spans="2:6">
      <c r="B411" s="30"/>
      <c r="C411" s="31"/>
      <c r="D411" s="32"/>
      <c r="E411" s="33"/>
      <c r="F411" s="33"/>
    </row>
    <row r="412" spans="2:6">
      <c r="B412" s="30"/>
      <c r="C412" s="31"/>
      <c r="D412" s="32"/>
      <c r="E412" s="33"/>
      <c r="F412" s="33"/>
    </row>
    <row r="413" spans="2:6">
      <c r="B413" s="30"/>
      <c r="C413" s="31"/>
      <c r="D413" s="32"/>
      <c r="E413" s="33"/>
      <c r="F413" s="33"/>
    </row>
    <row r="414" spans="2:6">
      <c r="B414" s="30"/>
      <c r="C414" s="31"/>
      <c r="D414" s="32"/>
      <c r="E414" s="33"/>
      <c r="F414" s="33"/>
    </row>
    <row r="415" spans="2:6">
      <c r="B415" s="30"/>
      <c r="C415" s="31"/>
      <c r="D415" s="32"/>
      <c r="E415" s="33"/>
      <c r="F415" s="33"/>
    </row>
    <row r="416" spans="2:6">
      <c r="B416" s="30"/>
      <c r="C416" s="31"/>
      <c r="D416" s="32"/>
      <c r="E416" s="33"/>
      <c r="F416" s="33"/>
    </row>
    <row r="417" spans="2:6">
      <c r="B417" s="30"/>
      <c r="C417" s="31"/>
      <c r="D417" s="32"/>
      <c r="E417" s="33"/>
      <c r="F417" s="33"/>
    </row>
    <row r="418" spans="2:6">
      <c r="B418" s="30"/>
      <c r="C418" s="31"/>
      <c r="D418" s="32"/>
      <c r="E418" s="33"/>
      <c r="F418" s="33"/>
    </row>
    <row r="419" spans="2:6">
      <c r="B419" s="30"/>
      <c r="C419" s="31"/>
      <c r="D419" s="32"/>
      <c r="E419" s="33"/>
      <c r="F419" s="33"/>
    </row>
    <row r="420" spans="2:6">
      <c r="B420" s="30"/>
      <c r="C420" s="31"/>
      <c r="D420" s="32"/>
      <c r="E420" s="33"/>
      <c r="F420" s="33"/>
    </row>
    <row r="421" spans="2:6">
      <c r="B421" s="30"/>
      <c r="C421" s="31"/>
      <c r="D421" s="32"/>
      <c r="E421" s="33"/>
      <c r="F421" s="33"/>
    </row>
    <row r="422" spans="2:6">
      <c r="B422" s="30"/>
      <c r="C422" s="31"/>
      <c r="D422" s="32"/>
      <c r="E422" s="33"/>
      <c r="F422" s="33"/>
    </row>
    <row r="423" spans="2:6">
      <c r="B423" s="30"/>
      <c r="C423" s="31"/>
      <c r="D423" s="32"/>
      <c r="E423" s="33"/>
      <c r="F423" s="33"/>
    </row>
    <row r="424" spans="2:6">
      <c r="B424" s="30"/>
      <c r="C424" s="31"/>
      <c r="D424" s="32"/>
      <c r="E424" s="33"/>
      <c r="F424" s="33"/>
    </row>
    <row r="425" spans="2:6">
      <c r="B425" s="30"/>
      <c r="C425" s="31"/>
      <c r="D425" s="32"/>
      <c r="E425" s="33"/>
      <c r="F425" s="33"/>
    </row>
    <row r="426" spans="2:6">
      <c r="B426" s="30"/>
      <c r="C426" s="31"/>
      <c r="D426" s="32"/>
      <c r="E426" s="33"/>
      <c r="F426" s="33"/>
    </row>
    <row r="427" spans="2:6">
      <c r="B427" s="30"/>
      <c r="C427" s="31"/>
      <c r="D427" s="32"/>
      <c r="E427" s="33"/>
      <c r="F427" s="33"/>
    </row>
    <row r="428" spans="2:6">
      <c r="B428" s="30"/>
      <c r="C428" s="31"/>
      <c r="D428" s="32"/>
      <c r="E428" s="33"/>
      <c r="F428" s="33"/>
    </row>
    <row r="429" spans="2:6">
      <c r="B429" s="30"/>
      <c r="C429" s="31"/>
      <c r="D429" s="32"/>
      <c r="E429" s="33"/>
      <c r="F429" s="33"/>
    </row>
    <row r="430" spans="2:6">
      <c r="B430" s="30"/>
      <c r="C430" s="31"/>
      <c r="D430" s="32"/>
      <c r="E430" s="33"/>
      <c r="F430" s="33"/>
    </row>
    <row r="431" spans="2:6">
      <c r="B431" s="30"/>
      <c r="C431" s="31"/>
      <c r="D431" s="32"/>
      <c r="E431" s="33"/>
      <c r="F431" s="33"/>
    </row>
    <row r="432" spans="2:6">
      <c r="B432" s="30"/>
      <c r="C432" s="31"/>
      <c r="D432" s="32"/>
      <c r="E432" s="33"/>
      <c r="F432" s="33"/>
    </row>
    <row r="433" spans="2:6">
      <c r="B433" s="30"/>
      <c r="C433" s="31"/>
      <c r="D433" s="32"/>
      <c r="E433" s="33"/>
      <c r="F433" s="33"/>
    </row>
    <row r="434" spans="2:6">
      <c r="B434" s="30"/>
      <c r="C434" s="31"/>
      <c r="D434" s="32"/>
      <c r="E434" s="33"/>
      <c r="F434" s="33"/>
    </row>
    <row r="435" spans="2:6">
      <c r="B435" s="30"/>
      <c r="C435" s="31"/>
      <c r="D435" s="32"/>
      <c r="E435" s="33"/>
      <c r="F435" s="33"/>
    </row>
    <row r="436" spans="2:6">
      <c r="B436" s="30"/>
      <c r="C436" s="31"/>
      <c r="D436" s="32"/>
      <c r="E436" s="33"/>
      <c r="F436" s="33"/>
    </row>
    <row r="437" spans="2:6">
      <c r="B437" s="30"/>
      <c r="C437" s="31"/>
      <c r="D437" s="32"/>
      <c r="E437" s="33"/>
      <c r="F437" s="33"/>
    </row>
    <row r="438" spans="2:6">
      <c r="B438" s="30"/>
      <c r="C438" s="31"/>
      <c r="D438" s="32"/>
      <c r="E438" s="33"/>
      <c r="F438" s="33"/>
    </row>
    <row r="439" spans="2:6">
      <c r="B439" s="30"/>
      <c r="C439" s="31"/>
      <c r="D439" s="32"/>
      <c r="E439" s="33"/>
      <c r="F439" s="33"/>
    </row>
    <row r="440" spans="2:6">
      <c r="B440" s="30"/>
      <c r="C440" s="31"/>
      <c r="D440" s="32"/>
      <c r="E440" s="33"/>
      <c r="F440" s="33"/>
    </row>
    <row r="441" spans="2:6">
      <c r="B441" s="30"/>
      <c r="C441" s="31"/>
      <c r="D441" s="32"/>
      <c r="E441" s="33"/>
      <c r="F441" s="33"/>
    </row>
    <row r="442" spans="2:6">
      <c r="B442" s="30"/>
      <c r="C442" s="31"/>
      <c r="D442" s="32"/>
      <c r="E442" s="33"/>
      <c r="F442" s="33"/>
    </row>
    <row r="443" spans="2:6">
      <c r="B443" s="30"/>
      <c r="C443" s="31"/>
      <c r="D443" s="32"/>
      <c r="E443" s="33"/>
      <c r="F443" s="33"/>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9" priority="5">
      <formula>LEN(TRIM(C8))&gt;0</formula>
    </cfRule>
  </conditionalFormatting>
  <conditionalFormatting sqref="F266:F2627">
    <cfRule type="notContainsBlanks" dxfId="8" priority="4">
      <formula>LEN(TRIM(F266))&gt;0</formula>
    </cfRule>
  </conditionalFormatting>
  <conditionalFormatting sqref="B8">
    <cfRule type="notContainsBlanks" dxfId="7" priority="3">
      <formula>LEN(TRIM(B8))&gt;0</formula>
    </cfRule>
  </conditionalFormatting>
  <conditionalFormatting sqref="B9:B2627">
    <cfRule type="notContainsBlanks" dxfId="6" priority="2">
      <formula>LEN(TRIM(B9))&gt;0</formula>
    </cfRule>
  </conditionalFormatting>
  <conditionalFormatting sqref="C10:D2627">
    <cfRule type="notContainsBlanks" dxfId="5"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3263F022-1A5A-43F8-85EC-7057B45904C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4C18E-B7B2-4951-AC18-892E645C20DD}">
  <sheetPr>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18.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58">
        <f>+Wochenübersicht!B12</f>
        <v>45233</v>
      </c>
      <c r="C4" s="58"/>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26144</v>
      </c>
      <c r="D7" s="28">
        <f>+SUMPRODUCT(C8:C20000,D8:D20000)/C7</f>
        <v>20.534875305997538</v>
      </c>
      <c r="E7" s="8" t="s">
        <v>0</v>
      </c>
      <c r="F7" s="8"/>
      <c r="H7" s="29"/>
    </row>
    <row r="8" spans="1:8">
      <c r="B8" s="60">
        <v>0.3372337962962963</v>
      </c>
      <c r="C8" s="31">
        <v>148</v>
      </c>
      <c r="D8" s="32">
        <v>20.8</v>
      </c>
      <c r="E8" s="33" t="s">
        <v>0</v>
      </c>
      <c r="F8" s="33" t="s">
        <v>15</v>
      </c>
    </row>
    <row r="9" spans="1:8">
      <c r="B9" s="60">
        <v>0.3372337962962963</v>
      </c>
      <c r="C9" s="31">
        <v>52</v>
      </c>
      <c r="D9" s="32">
        <v>20.8</v>
      </c>
      <c r="E9" s="33" t="s">
        <v>0</v>
      </c>
      <c r="F9" s="33" t="s">
        <v>15</v>
      </c>
    </row>
    <row r="10" spans="1:8">
      <c r="B10" s="60">
        <v>0.33728009259259256</v>
      </c>
      <c r="C10" s="31">
        <v>100</v>
      </c>
      <c r="D10" s="32">
        <v>20.8</v>
      </c>
      <c r="E10" s="33" t="s">
        <v>0</v>
      </c>
      <c r="F10" s="33" t="s">
        <v>15</v>
      </c>
    </row>
    <row r="11" spans="1:8">
      <c r="B11" s="60">
        <v>0.33746527777777779</v>
      </c>
      <c r="C11" s="31">
        <v>225</v>
      </c>
      <c r="D11" s="32">
        <v>20.8</v>
      </c>
      <c r="E11" s="33" t="s">
        <v>0</v>
      </c>
      <c r="F11" s="33" t="s">
        <v>15</v>
      </c>
    </row>
    <row r="12" spans="1:8">
      <c r="B12" s="60">
        <v>0.33850694444444446</v>
      </c>
      <c r="C12" s="31">
        <v>75</v>
      </c>
      <c r="D12" s="32">
        <v>21.08</v>
      </c>
      <c r="E12" s="33" t="s">
        <v>0</v>
      </c>
      <c r="F12" s="33" t="s">
        <v>15</v>
      </c>
    </row>
    <row r="13" spans="1:8">
      <c r="B13" s="60">
        <v>0.33980324074074075</v>
      </c>
      <c r="C13" s="31">
        <v>75</v>
      </c>
      <c r="D13" s="32">
        <v>21.02</v>
      </c>
      <c r="E13" s="33" t="s">
        <v>0</v>
      </c>
      <c r="F13" s="33" t="s">
        <v>15</v>
      </c>
    </row>
    <row r="14" spans="1:8">
      <c r="B14" s="60">
        <v>0.33981481481481479</v>
      </c>
      <c r="C14" s="31">
        <v>75</v>
      </c>
      <c r="D14" s="32">
        <v>21.02</v>
      </c>
      <c r="E14" s="33" t="s">
        <v>0</v>
      </c>
      <c r="F14" s="33" t="s">
        <v>18</v>
      </c>
    </row>
    <row r="15" spans="1:8">
      <c r="B15" s="60">
        <v>0.33997685185185184</v>
      </c>
      <c r="C15" s="31">
        <v>65</v>
      </c>
      <c r="D15" s="32">
        <v>20.92</v>
      </c>
      <c r="E15" s="33" t="s">
        <v>0</v>
      </c>
      <c r="F15" s="33" t="s">
        <v>15</v>
      </c>
    </row>
    <row r="16" spans="1:8">
      <c r="B16" s="60">
        <v>0.34141203703703704</v>
      </c>
      <c r="C16" s="31">
        <v>75</v>
      </c>
      <c r="D16" s="32">
        <v>20.98</v>
      </c>
      <c r="E16" s="33" t="s">
        <v>0</v>
      </c>
      <c r="F16" s="33" t="s">
        <v>15</v>
      </c>
    </row>
    <row r="17" spans="2:6">
      <c r="B17" s="60">
        <v>0.34141203703703704</v>
      </c>
      <c r="C17" s="31">
        <v>10</v>
      </c>
      <c r="D17" s="32">
        <v>20.98</v>
      </c>
      <c r="E17" s="33" t="s">
        <v>0</v>
      </c>
      <c r="F17" s="33" t="s">
        <v>15</v>
      </c>
    </row>
    <row r="18" spans="2:6">
      <c r="B18" s="60">
        <v>0.34195601851851848</v>
      </c>
      <c r="C18" s="31">
        <v>22</v>
      </c>
      <c r="D18" s="32">
        <v>20.86</v>
      </c>
      <c r="E18" s="33" t="s">
        <v>0</v>
      </c>
      <c r="F18" s="33" t="s">
        <v>16</v>
      </c>
    </row>
    <row r="19" spans="2:6">
      <c r="B19" s="60">
        <v>0.34195601851851848</v>
      </c>
      <c r="C19" s="31">
        <v>53</v>
      </c>
      <c r="D19" s="32">
        <v>20.86</v>
      </c>
      <c r="E19" s="33" t="s">
        <v>0</v>
      </c>
      <c r="F19" s="33" t="s">
        <v>16</v>
      </c>
    </row>
    <row r="20" spans="2:6">
      <c r="B20" s="60">
        <v>0.34195601851851848</v>
      </c>
      <c r="C20" s="31">
        <v>97</v>
      </c>
      <c r="D20" s="32">
        <v>20.86</v>
      </c>
      <c r="E20" s="33" t="s">
        <v>0</v>
      </c>
      <c r="F20" s="33" t="s">
        <v>15</v>
      </c>
    </row>
    <row r="21" spans="2:6">
      <c r="B21" s="60">
        <v>0.34195601851851848</v>
      </c>
      <c r="C21" s="31">
        <v>75</v>
      </c>
      <c r="D21" s="32">
        <v>20.88</v>
      </c>
      <c r="E21" s="33" t="s">
        <v>0</v>
      </c>
      <c r="F21" s="33" t="s">
        <v>17</v>
      </c>
    </row>
    <row r="22" spans="2:6">
      <c r="B22" s="60">
        <v>0.34195601851851848</v>
      </c>
      <c r="C22" s="31">
        <v>29</v>
      </c>
      <c r="D22" s="32">
        <v>20.86</v>
      </c>
      <c r="E22" s="33" t="s">
        <v>0</v>
      </c>
      <c r="F22" s="33" t="s">
        <v>15</v>
      </c>
    </row>
    <row r="23" spans="2:6">
      <c r="B23" s="60">
        <v>0.34195601851851848</v>
      </c>
      <c r="C23" s="31">
        <v>121</v>
      </c>
      <c r="D23" s="32">
        <v>20.86</v>
      </c>
      <c r="E23" s="33" t="s">
        <v>0</v>
      </c>
      <c r="F23" s="33" t="s">
        <v>15</v>
      </c>
    </row>
    <row r="24" spans="2:6">
      <c r="B24" s="60">
        <v>0.34246527777777774</v>
      </c>
      <c r="C24" s="31">
        <v>84</v>
      </c>
      <c r="D24" s="32">
        <v>20.76</v>
      </c>
      <c r="E24" s="33" t="s">
        <v>0</v>
      </c>
      <c r="F24" s="33" t="s">
        <v>15</v>
      </c>
    </row>
    <row r="25" spans="2:6">
      <c r="B25" s="60">
        <v>0.34498842592592593</v>
      </c>
      <c r="C25" s="31">
        <v>194</v>
      </c>
      <c r="D25" s="32">
        <v>20.92</v>
      </c>
      <c r="E25" s="33" t="s">
        <v>0</v>
      </c>
      <c r="F25" s="33" t="s">
        <v>15</v>
      </c>
    </row>
    <row r="26" spans="2:6">
      <c r="B26" s="60">
        <v>0.34570601851851851</v>
      </c>
      <c r="C26" s="31">
        <v>150</v>
      </c>
      <c r="D26" s="32">
        <v>21.06</v>
      </c>
      <c r="E26" s="33" t="s">
        <v>0</v>
      </c>
      <c r="F26" s="33" t="s">
        <v>15</v>
      </c>
    </row>
    <row r="27" spans="2:6">
      <c r="B27" s="60">
        <v>0.34644675925925927</v>
      </c>
      <c r="C27" s="31">
        <v>2</v>
      </c>
      <c r="D27" s="32">
        <v>20.94</v>
      </c>
      <c r="E27" s="33" t="s">
        <v>0</v>
      </c>
      <c r="F27" s="33" t="s">
        <v>15</v>
      </c>
    </row>
    <row r="28" spans="2:6">
      <c r="B28" s="60">
        <v>0.34644675925925927</v>
      </c>
      <c r="C28" s="31">
        <v>75</v>
      </c>
      <c r="D28" s="32">
        <v>20.94</v>
      </c>
      <c r="E28" s="33" t="s">
        <v>0</v>
      </c>
      <c r="F28" s="33" t="s">
        <v>15</v>
      </c>
    </row>
    <row r="29" spans="2:6">
      <c r="B29" s="60">
        <v>0.34644675925925927</v>
      </c>
      <c r="C29" s="31">
        <v>73</v>
      </c>
      <c r="D29" s="32">
        <v>20.94</v>
      </c>
      <c r="E29" s="33" t="s">
        <v>0</v>
      </c>
      <c r="F29" s="33" t="s">
        <v>15</v>
      </c>
    </row>
    <row r="30" spans="2:6">
      <c r="B30" s="60">
        <v>0.3465509259259259</v>
      </c>
      <c r="C30" s="31">
        <v>75</v>
      </c>
      <c r="D30" s="32">
        <v>20.94</v>
      </c>
      <c r="E30" s="33" t="s">
        <v>0</v>
      </c>
      <c r="F30" s="33" t="s">
        <v>16</v>
      </c>
    </row>
    <row r="31" spans="2:6">
      <c r="B31" s="60">
        <v>0.34684027777777776</v>
      </c>
      <c r="C31" s="31">
        <v>126</v>
      </c>
      <c r="D31" s="32">
        <v>20.9</v>
      </c>
      <c r="E31" s="33" t="s">
        <v>0</v>
      </c>
      <c r="F31" s="33" t="s">
        <v>15</v>
      </c>
    </row>
    <row r="32" spans="2:6">
      <c r="B32" s="60">
        <v>0.35149305555555554</v>
      </c>
      <c r="C32" s="31">
        <v>15</v>
      </c>
      <c r="D32" s="32">
        <v>20.98</v>
      </c>
      <c r="E32" s="33" t="s">
        <v>0</v>
      </c>
      <c r="F32" s="33" t="s">
        <v>18</v>
      </c>
    </row>
    <row r="33" spans="2:6">
      <c r="B33" s="60">
        <v>0.35190972222222222</v>
      </c>
      <c r="C33" s="31">
        <v>399</v>
      </c>
      <c r="D33" s="32">
        <v>21.02</v>
      </c>
      <c r="E33" s="33" t="s">
        <v>0</v>
      </c>
      <c r="F33" s="33" t="s">
        <v>15</v>
      </c>
    </row>
    <row r="34" spans="2:6">
      <c r="B34" s="60">
        <v>0.35195601851851849</v>
      </c>
      <c r="C34" s="31">
        <v>39</v>
      </c>
      <c r="D34" s="32">
        <v>21</v>
      </c>
      <c r="E34" s="33" t="s">
        <v>0</v>
      </c>
      <c r="F34" s="33" t="s">
        <v>16</v>
      </c>
    </row>
    <row r="35" spans="2:6">
      <c r="B35" s="60">
        <v>0.35195601851851849</v>
      </c>
      <c r="C35" s="31">
        <v>36</v>
      </c>
      <c r="D35" s="32">
        <v>21</v>
      </c>
      <c r="E35" s="33" t="s">
        <v>0</v>
      </c>
      <c r="F35" s="33" t="s">
        <v>16</v>
      </c>
    </row>
    <row r="36" spans="2:6">
      <c r="B36" s="60">
        <v>0.35195601851851849</v>
      </c>
      <c r="C36" s="31">
        <v>60</v>
      </c>
      <c r="D36" s="32">
        <v>20.98</v>
      </c>
      <c r="E36" s="33" t="s">
        <v>0</v>
      </c>
      <c r="F36" s="33" t="s">
        <v>18</v>
      </c>
    </row>
    <row r="37" spans="2:6">
      <c r="B37" s="60">
        <v>0.35222222222222221</v>
      </c>
      <c r="C37" s="31">
        <v>75</v>
      </c>
      <c r="D37" s="32">
        <v>20.92</v>
      </c>
      <c r="E37" s="33" t="s">
        <v>0</v>
      </c>
      <c r="F37" s="33" t="s">
        <v>15</v>
      </c>
    </row>
    <row r="38" spans="2:6">
      <c r="B38" s="60">
        <v>0.35312499999999997</v>
      </c>
      <c r="C38" s="31">
        <v>75</v>
      </c>
      <c r="D38" s="32">
        <v>20.92</v>
      </c>
      <c r="E38" s="33" t="s">
        <v>0</v>
      </c>
      <c r="F38" s="33" t="s">
        <v>15</v>
      </c>
    </row>
    <row r="39" spans="2:6">
      <c r="B39" s="60">
        <v>0.35346064814814815</v>
      </c>
      <c r="C39" s="31">
        <v>75</v>
      </c>
      <c r="D39" s="32">
        <v>20.9</v>
      </c>
      <c r="E39" s="33" t="s">
        <v>0</v>
      </c>
      <c r="F39" s="33" t="s">
        <v>17</v>
      </c>
    </row>
    <row r="40" spans="2:6">
      <c r="B40" s="60">
        <v>0.35346064814814815</v>
      </c>
      <c r="C40" s="31">
        <v>84</v>
      </c>
      <c r="D40" s="32">
        <v>20.9</v>
      </c>
      <c r="E40" s="33" t="s">
        <v>0</v>
      </c>
      <c r="F40" s="33" t="s">
        <v>15</v>
      </c>
    </row>
    <row r="41" spans="2:6">
      <c r="B41" s="60">
        <v>0.35412037037037036</v>
      </c>
      <c r="C41" s="31">
        <v>75</v>
      </c>
      <c r="D41" s="32">
        <v>20.72</v>
      </c>
      <c r="E41" s="33" t="s">
        <v>0</v>
      </c>
      <c r="F41" s="33" t="s">
        <v>16</v>
      </c>
    </row>
    <row r="42" spans="2:6">
      <c r="B42" s="60">
        <v>0.36222222222222222</v>
      </c>
      <c r="C42" s="31">
        <v>75</v>
      </c>
      <c r="D42" s="32">
        <v>20.92</v>
      </c>
      <c r="E42" s="33" t="s">
        <v>0</v>
      </c>
      <c r="F42" s="33" t="s">
        <v>16</v>
      </c>
    </row>
    <row r="43" spans="2:6">
      <c r="B43" s="60">
        <v>0.36222222222222222</v>
      </c>
      <c r="C43" s="31">
        <v>291</v>
      </c>
      <c r="D43" s="32">
        <v>20.92</v>
      </c>
      <c r="E43" s="33" t="s">
        <v>0</v>
      </c>
      <c r="F43" s="33" t="s">
        <v>15</v>
      </c>
    </row>
    <row r="44" spans="2:6">
      <c r="B44" s="60">
        <v>0.36222222222222222</v>
      </c>
      <c r="C44" s="31">
        <v>45</v>
      </c>
      <c r="D44" s="32">
        <v>20.92</v>
      </c>
      <c r="E44" s="33" t="s">
        <v>0</v>
      </c>
      <c r="F44" s="33" t="s">
        <v>15</v>
      </c>
    </row>
    <row r="45" spans="2:6">
      <c r="B45" s="60">
        <v>0.36222222222222222</v>
      </c>
      <c r="C45" s="31">
        <v>75</v>
      </c>
      <c r="D45" s="32">
        <v>20.92</v>
      </c>
      <c r="E45" s="33" t="s">
        <v>0</v>
      </c>
      <c r="F45" s="33" t="s">
        <v>15</v>
      </c>
    </row>
    <row r="46" spans="2:6">
      <c r="B46" s="60">
        <v>0.36222222222222222</v>
      </c>
      <c r="C46" s="31">
        <v>30</v>
      </c>
      <c r="D46" s="32">
        <v>20.92</v>
      </c>
      <c r="E46" s="33" t="s">
        <v>0</v>
      </c>
      <c r="F46" s="33" t="s">
        <v>15</v>
      </c>
    </row>
    <row r="47" spans="2:6">
      <c r="B47" s="60">
        <v>0.36271990740740739</v>
      </c>
      <c r="C47" s="31">
        <v>75</v>
      </c>
      <c r="D47" s="32">
        <v>20.92</v>
      </c>
      <c r="E47" s="33" t="s">
        <v>0</v>
      </c>
      <c r="F47" s="33" t="s">
        <v>15</v>
      </c>
    </row>
    <row r="48" spans="2:6">
      <c r="B48" s="60">
        <v>0.36512731481481481</v>
      </c>
      <c r="C48" s="31">
        <v>75</v>
      </c>
      <c r="D48" s="32">
        <v>20.94</v>
      </c>
      <c r="E48" s="33" t="s">
        <v>0</v>
      </c>
      <c r="F48" s="33" t="s">
        <v>15</v>
      </c>
    </row>
    <row r="49" spans="2:6">
      <c r="B49" s="60">
        <v>0.36512731481481481</v>
      </c>
      <c r="C49" s="31">
        <v>59</v>
      </c>
      <c r="D49" s="32">
        <v>20.94</v>
      </c>
      <c r="E49" s="33" t="s">
        <v>0</v>
      </c>
      <c r="F49" s="33" t="s">
        <v>15</v>
      </c>
    </row>
    <row r="50" spans="2:6">
      <c r="B50" s="60">
        <v>0.36790509259259258</v>
      </c>
      <c r="C50" s="31">
        <v>91</v>
      </c>
      <c r="D50" s="32">
        <v>21</v>
      </c>
      <c r="E50" s="33" t="s">
        <v>0</v>
      </c>
      <c r="F50" s="33" t="s">
        <v>15</v>
      </c>
    </row>
    <row r="51" spans="2:6">
      <c r="B51" s="60">
        <v>0.37011574074074072</v>
      </c>
      <c r="C51" s="31">
        <v>75</v>
      </c>
      <c r="D51" s="32">
        <v>20.98</v>
      </c>
      <c r="E51" s="33" t="s">
        <v>0</v>
      </c>
      <c r="F51" s="33" t="s">
        <v>16</v>
      </c>
    </row>
    <row r="52" spans="2:6">
      <c r="B52" s="60">
        <v>0.37138888888888894</v>
      </c>
      <c r="C52" s="31">
        <v>75</v>
      </c>
      <c r="D52" s="32">
        <v>20.86</v>
      </c>
      <c r="E52" s="33" t="s">
        <v>0</v>
      </c>
      <c r="F52" s="33" t="s">
        <v>15</v>
      </c>
    </row>
    <row r="53" spans="2:6">
      <c r="B53" s="60">
        <v>0.37466435185185182</v>
      </c>
      <c r="C53" s="31">
        <v>75</v>
      </c>
      <c r="D53" s="32">
        <v>20.7</v>
      </c>
      <c r="E53" s="33" t="s">
        <v>0</v>
      </c>
      <c r="F53" s="33" t="s">
        <v>15</v>
      </c>
    </row>
    <row r="54" spans="2:6">
      <c r="B54" s="60">
        <v>0.37940972222222219</v>
      </c>
      <c r="C54" s="31">
        <v>72</v>
      </c>
      <c r="D54" s="32">
        <v>20.66</v>
      </c>
      <c r="E54" s="33" t="s">
        <v>0</v>
      </c>
      <c r="F54" s="33" t="s">
        <v>16</v>
      </c>
    </row>
    <row r="55" spans="2:6">
      <c r="B55" s="60">
        <v>0.37940972222222219</v>
      </c>
      <c r="C55" s="31">
        <v>3</v>
      </c>
      <c r="D55" s="32">
        <v>20.66</v>
      </c>
      <c r="E55" s="33" t="s">
        <v>0</v>
      </c>
      <c r="F55" s="33" t="s">
        <v>16</v>
      </c>
    </row>
    <row r="56" spans="2:6">
      <c r="B56" s="60">
        <v>0.37940972222222219</v>
      </c>
      <c r="C56" s="31">
        <v>45</v>
      </c>
      <c r="D56" s="32">
        <v>20.66</v>
      </c>
      <c r="E56" s="33" t="s">
        <v>0</v>
      </c>
      <c r="F56" s="33" t="s">
        <v>16</v>
      </c>
    </row>
    <row r="57" spans="2:6">
      <c r="B57" s="60">
        <v>0.37940972222222219</v>
      </c>
      <c r="C57" s="31">
        <v>75</v>
      </c>
      <c r="D57" s="32">
        <v>20.66</v>
      </c>
      <c r="E57" s="33" t="s">
        <v>0</v>
      </c>
      <c r="F57" s="33" t="s">
        <v>15</v>
      </c>
    </row>
    <row r="58" spans="2:6">
      <c r="B58" s="60">
        <v>0.37940972222222219</v>
      </c>
      <c r="C58" s="31">
        <v>28</v>
      </c>
      <c r="D58" s="32">
        <v>20.66</v>
      </c>
      <c r="E58" s="33" t="s">
        <v>0</v>
      </c>
      <c r="F58" s="33" t="s">
        <v>15</v>
      </c>
    </row>
    <row r="59" spans="2:6">
      <c r="B59" s="60">
        <v>0.37940972222222219</v>
      </c>
      <c r="C59" s="31">
        <v>8</v>
      </c>
      <c r="D59" s="32">
        <v>20.66</v>
      </c>
      <c r="E59" s="33" t="s">
        <v>0</v>
      </c>
      <c r="F59" s="33" t="s">
        <v>15</v>
      </c>
    </row>
    <row r="60" spans="2:6">
      <c r="B60" s="60">
        <v>0.37940972222222219</v>
      </c>
      <c r="C60" s="31">
        <v>47</v>
      </c>
      <c r="D60" s="32">
        <v>20.66</v>
      </c>
      <c r="E60" s="33" t="s">
        <v>0</v>
      </c>
      <c r="F60" s="33" t="s">
        <v>15</v>
      </c>
    </row>
    <row r="61" spans="2:6">
      <c r="B61" s="60">
        <v>0.37940972222222219</v>
      </c>
      <c r="C61" s="31">
        <v>31</v>
      </c>
      <c r="D61" s="32">
        <v>20.66</v>
      </c>
      <c r="E61" s="33" t="s">
        <v>0</v>
      </c>
      <c r="F61" s="33" t="s">
        <v>15</v>
      </c>
    </row>
    <row r="62" spans="2:6">
      <c r="B62" s="60">
        <v>0.37940972222222219</v>
      </c>
      <c r="C62" s="31">
        <v>44</v>
      </c>
      <c r="D62" s="32">
        <v>20.66</v>
      </c>
      <c r="E62" s="33" t="s">
        <v>0</v>
      </c>
      <c r="F62" s="33" t="s">
        <v>15</v>
      </c>
    </row>
    <row r="63" spans="2:6">
      <c r="B63" s="60">
        <v>0.37940972222222219</v>
      </c>
      <c r="C63" s="31">
        <v>67</v>
      </c>
      <c r="D63" s="32">
        <v>20.66</v>
      </c>
      <c r="E63" s="33" t="s">
        <v>0</v>
      </c>
      <c r="F63" s="33" t="s">
        <v>15</v>
      </c>
    </row>
    <row r="64" spans="2:6">
      <c r="B64" s="60">
        <v>0.37940972222222219</v>
      </c>
      <c r="C64" s="31">
        <v>57</v>
      </c>
      <c r="D64" s="32">
        <v>20.64</v>
      </c>
      <c r="E64" s="33" t="s">
        <v>0</v>
      </c>
      <c r="F64" s="33" t="s">
        <v>15</v>
      </c>
    </row>
    <row r="65" spans="2:6">
      <c r="B65" s="60">
        <v>0.38981481481481484</v>
      </c>
      <c r="C65" s="31">
        <v>105</v>
      </c>
      <c r="D65" s="32">
        <v>20.7</v>
      </c>
      <c r="E65" s="33" t="s">
        <v>0</v>
      </c>
      <c r="F65" s="33" t="s">
        <v>16</v>
      </c>
    </row>
    <row r="66" spans="2:6">
      <c r="B66" s="60">
        <v>0.38981481481481484</v>
      </c>
      <c r="C66" s="31">
        <v>75</v>
      </c>
      <c r="D66" s="32">
        <v>20.68</v>
      </c>
      <c r="E66" s="33" t="s">
        <v>0</v>
      </c>
      <c r="F66" s="33" t="s">
        <v>17</v>
      </c>
    </row>
    <row r="67" spans="2:6">
      <c r="B67" s="60">
        <v>0.38981481481481484</v>
      </c>
      <c r="C67" s="31">
        <v>60</v>
      </c>
      <c r="D67" s="32">
        <v>20.7</v>
      </c>
      <c r="E67" s="33" t="s">
        <v>0</v>
      </c>
      <c r="F67" s="33" t="s">
        <v>15</v>
      </c>
    </row>
    <row r="68" spans="2:6">
      <c r="B68" s="60">
        <v>0.38981481481481484</v>
      </c>
      <c r="C68" s="31">
        <v>15</v>
      </c>
      <c r="D68" s="32">
        <v>20.7</v>
      </c>
      <c r="E68" s="33" t="s">
        <v>0</v>
      </c>
      <c r="F68" s="33" t="s">
        <v>15</v>
      </c>
    </row>
    <row r="69" spans="2:6">
      <c r="B69" s="60">
        <v>0.38981481481481484</v>
      </c>
      <c r="C69" s="31">
        <v>18</v>
      </c>
      <c r="D69" s="32">
        <v>20.7</v>
      </c>
      <c r="E69" s="33" t="s">
        <v>0</v>
      </c>
      <c r="F69" s="33" t="s">
        <v>15</v>
      </c>
    </row>
    <row r="70" spans="2:6">
      <c r="B70" s="60">
        <v>0.38981481481481484</v>
      </c>
      <c r="C70" s="31">
        <v>300</v>
      </c>
      <c r="D70" s="32">
        <v>20.7</v>
      </c>
      <c r="E70" s="33" t="s">
        <v>0</v>
      </c>
      <c r="F70" s="33" t="s">
        <v>15</v>
      </c>
    </row>
    <row r="71" spans="2:6">
      <c r="B71" s="60">
        <v>0.38981481481481484</v>
      </c>
      <c r="C71" s="31">
        <v>75</v>
      </c>
      <c r="D71" s="32">
        <v>20.68</v>
      </c>
      <c r="E71" s="33" t="s">
        <v>0</v>
      </c>
      <c r="F71" s="33" t="s">
        <v>15</v>
      </c>
    </row>
    <row r="72" spans="2:6">
      <c r="B72" s="60">
        <v>0.39403935185185185</v>
      </c>
      <c r="C72" s="31">
        <v>75</v>
      </c>
      <c r="D72" s="32">
        <v>20.86</v>
      </c>
      <c r="E72" s="33" t="s">
        <v>0</v>
      </c>
      <c r="F72" s="33" t="s">
        <v>18</v>
      </c>
    </row>
    <row r="73" spans="2:6">
      <c r="B73" s="60">
        <v>0.39403935185185185</v>
      </c>
      <c r="C73" s="31">
        <v>75</v>
      </c>
      <c r="D73" s="32">
        <v>20.86</v>
      </c>
      <c r="E73" s="33" t="s">
        <v>0</v>
      </c>
      <c r="F73" s="33" t="s">
        <v>15</v>
      </c>
    </row>
    <row r="74" spans="2:6">
      <c r="B74" s="60">
        <v>0.39403935185185185</v>
      </c>
      <c r="C74" s="31">
        <v>57</v>
      </c>
      <c r="D74" s="32">
        <v>20.84</v>
      </c>
      <c r="E74" s="33" t="s">
        <v>0</v>
      </c>
      <c r="F74" s="33" t="s">
        <v>15</v>
      </c>
    </row>
    <row r="75" spans="2:6">
      <c r="B75" s="60">
        <v>0.39659722222222221</v>
      </c>
      <c r="C75" s="31">
        <v>93</v>
      </c>
      <c r="D75" s="32">
        <v>20.8</v>
      </c>
      <c r="E75" s="33" t="s">
        <v>0</v>
      </c>
      <c r="F75" s="33" t="s">
        <v>15</v>
      </c>
    </row>
    <row r="76" spans="2:6">
      <c r="B76" s="60">
        <v>0.39795138888888887</v>
      </c>
      <c r="C76" s="31">
        <v>75</v>
      </c>
      <c r="D76" s="32">
        <v>20.78</v>
      </c>
      <c r="E76" s="33" t="s">
        <v>0</v>
      </c>
      <c r="F76" s="33" t="s">
        <v>16</v>
      </c>
    </row>
    <row r="77" spans="2:6">
      <c r="B77" s="60">
        <v>0.3986574074074074</v>
      </c>
      <c r="C77" s="31">
        <v>58</v>
      </c>
      <c r="D77" s="32">
        <v>20.78</v>
      </c>
      <c r="E77" s="33" t="s">
        <v>0</v>
      </c>
      <c r="F77" s="33" t="s">
        <v>15</v>
      </c>
    </row>
    <row r="78" spans="2:6">
      <c r="B78" s="60">
        <v>0.3986574074074074</v>
      </c>
      <c r="C78" s="31">
        <v>17</v>
      </c>
      <c r="D78" s="32">
        <v>20.78</v>
      </c>
      <c r="E78" s="33" t="s">
        <v>0</v>
      </c>
      <c r="F78" s="33" t="s">
        <v>15</v>
      </c>
    </row>
    <row r="79" spans="2:6">
      <c r="B79" s="60">
        <v>0.40194444444444444</v>
      </c>
      <c r="C79" s="31">
        <v>59</v>
      </c>
      <c r="D79" s="32">
        <v>20.76</v>
      </c>
      <c r="E79" s="33" t="s">
        <v>0</v>
      </c>
      <c r="F79" s="33" t="s">
        <v>15</v>
      </c>
    </row>
    <row r="80" spans="2:6">
      <c r="B80" s="60">
        <v>0.40194444444444444</v>
      </c>
      <c r="C80" s="31">
        <v>16</v>
      </c>
      <c r="D80" s="32">
        <v>20.76</v>
      </c>
      <c r="E80" s="33" t="s">
        <v>0</v>
      </c>
      <c r="F80" s="33" t="s">
        <v>15</v>
      </c>
    </row>
    <row r="81" spans="2:6">
      <c r="B81" s="60">
        <v>0.40540509259259255</v>
      </c>
      <c r="C81" s="31">
        <v>69</v>
      </c>
      <c r="D81" s="32">
        <v>20.72</v>
      </c>
      <c r="E81" s="33" t="s">
        <v>0</v>
      </c>
      <c r="F81" s="33" t="s">
        <v>16</v>
      </c>
    </row>
    <row r="82" spans="2:6">
      <c r="B82" s="60">
        <v>0.40540509259259255</v>
      </c>
      <c r="C82" s="31">
        <v>75</v>
      </c>
      <c r="D82" s="32">
        <v>20.72</v>
      </c>
      <c r="E82" s="33" t="s">
        <v>0</v>
      </c>
      <c r="F82" s="33" t="s">
        <v>15</v>
      </c>
    </row>
    <row r="83" spans="2:6">
      <c r="B83" s="60">
        <v>0.40868055555555555</v>
      </c>
      <c r="C83" s="31">
        <v>75</v>
      </c>
      <c r="D83" s="32">
        <v>20.72</v>
      </c>
      <c r="E83" s="33" t="s">
        <v>0</v>
      </c>
      <c r="F83" s="33" t="s">
        <v>15</v>
      </c>
    </row>
    <row r="84" spans="2:6">
      <c r="B84" s="60">
        <v>0.40983796296296293</v>
      </c>
      <c r="C84" s="31">
        <v>14</v>
      </c>
      <c r="D84" s="32">
        <v>20.7</v>
      </c>
      <c r="E84" s="33" t="s">
        <v>0</v>
      </c>
      <c r="F84" s="33" t="s">
        <v>15</v>
      </c>
    </row>
    <row r="85" spans="2:6">
      <c r="B85" s="60">
        <v>0.40983796296296293</v>
      </c>
      <c r="C85" s="31">
        <v>48</v>
      </c>
      <c r="D85" s="32">
        <v>20.7</v>
      </c>
      <c r="E85" s="33" t="s">
        <v>0</v>
      </c>
      <c r="F85" s="33" t="s">
        <v>15</v>
      </c>
    </row>
    <row r="86" spans="2:6">
      <c r="B86" s="60">
        <v>0.41093750000000001</v>
      </c>
      <c r="C86" s="31">
        <v>62</v>
      </c>
      <c r="D86" s="32">
        <v>20.62</v>
      </c>
      <c r="E86" s="33" t="s">
        <v>0</v>
      </c>
      <c r="F86" s="33" t="s">
        <v>15</v>
      </c>
    </row>
    <row r="87" spans="2:6">
      <c r="B87" s="60">
        <v>0.41093750000000001</v>
      </c>
      <c r="C87" s="31">
        <v>88</v>
      </c>
      <c r="D87" s="32">
        <v>20.62</v>
      </c>
      <c r="E87" s="33" t="s">
        <v>0</v>
      </c>
      <c r="F87" s="33" t="s">
        <v>15</v>
      </c>
    </row>
    <row r="88" spans="2:6">
      <c r="B88" s="60">
        <v>0.41685185185185186</v>
      </c>
      <c r="C88" s="31">
        <v>81</v>
      </c>
      <c r="D88" s="32">
        <v>20.58</v>
      </c>
      <c r="E88" s="33" t="s">
        <v>0</v>
      </c>
      <c r="F88" s="33" t="s">
        <v>16</v>
      </c>
    </row>
    <row r="89" spans="2:6">
      <c r="B89" s="60">
        <v>0.41685185185185186</v>
      </c>
      <c r="C89" s="31">
        <v>37</v>
      </c>
      <c r="D89" s="32">
        <v>20.58</v>
      </c>
      <c r="E89" s="33" t="s">
        <v>0</v>
      </c>
      <c r="F89" s="33" t="s">
        <v>15</v>
      </c>
    </row>
    <row r="90" spans="2:6">
      <c r="B90" s="60">
        <v>0.41685185185185186</v>
      </c>
      <c r="C90" s="31">
        <v>51</v>
      </c>
      <c r="D90" s="32">
        <v>20.58</v>
      </c>
      <c r="E90" s="33" t="s">
        <v>0</v>
      </c>
      <c r="F90" s="33" t="s">
        <v>15</v>
      </c>
    </row>
    <row r="91" spans="2:6">
      <c r="B91" s="60">
        <v>0.41685185185185186</v>
      </c>
      <c r="C91" s="31">
        <v>9</v>
      </c>
      <c r="D91" s="32">
        <v>20.58</v>
      </c>
      <c r="E91" s="33" t="s">
        <v>0</v>
      </c>
      <c r="F91" s="33" t="s">
        <v>15</v>
      </c>
    </row>
    <row r="92" spans="2:6">
      <c r="B92" s="60">
        <v>0.41685185185185186</v>
      </c>
      <c r="C92" s="31">
        <v>66</v>
      </c>
      <c r="D92" s="32">
        <v>20.58</v>
      </c>
      <c r="E92" s="33" t="s">
        <v>0</v>
      </c>
      <c r="F92" s="33" t="s">
        <v>15</v>
      </c>
    </row>
    <row r="93" spans="2:6">
      <c r="B93" s="60">
        <v>0.41685185185185186</v>
      </c>
      <c r="C93" s="31">
        <v>75</v>
      </c>
      <c r="D93" s="32">
        <v>20.58</v>
      </c>
      <c r="E93" s="33" t="s">
        <v>0</v>
      </c>
      <c r="F93" s="33" t="s">
        <v>15</v>
      </c>
    </row>
    <row r="94" spans="2:6">
      <c r="B94" s="60">
        <v>0.42325231481481485</v>
      </c>
      <c r="C94" s="31">
        <v>59</v>
      </c>
      <c r="D94" s="32">
        <v>20.58</v>
      </c>
      <c r="E94" s="33" t="s">
        <v>0</v>
      </c>
      <c r="F94" s="33" t="s">
        <v>15</v>
      </c>
    </row>
    <row r="95" spans="2:6">
      <c r="B95" s="60">
        <v>0.42325231481481485</v>
      </c>
      <c r="C95" s="31">
        <v>8</v>
      </c>
      <c r="D95" s="32">
        <v>20.58</v>
      </c>
      <c r="E95" s="33" t="s">
        <v>0</v>
      </c>
      <c r="F95" s="33" t="s">
        <v>15</v>
      </c>
    </row>
    <row r="96" spans="2:6">
      <c r="B96" s="60">
        <v>0.42724537037037041</v>
      </c>
      <c r="C96" s="31">
        <v>75</v>
      </c>
      <c r="D96" s="32">
        <v>20.58</v>
      </c>
      <c r="E96" s="33" t="s">
        <v>0</v>
      </c>
      <c r="F96" s="33" t="s">
        <v>16</v>
      </c>
    </row>
    <row r="97" spans="2:6">
      <c r="B97" s="60">
        <v>0.42724537037037041</v>
      </c>
      <c r="C97" s="31">
        <v>8</v>
      </c>
      <c r="D97" s="32">
        <v>20.58</v>
      </c>
      <c r="E97" s="33" t="s">
        <v>0</v>
      </c>
      <c r="F97" s="33" t="s">
        <v>15</v>
      </c>
    </row>
    <row r="98" spans="2:6">
      <c r="B98" s="60">
        <v>0.42724537037037041</v>
      </c>
      <c r="C98" s="31">
        <v>58</v>
      </c>
      <c r="D98" s="32">
        <v>20.58</v>
      </c>
      <c r="E98" s="33" t="s">
        <v>0</v>
      </c>
      <c r="F98" s="33" t="s">
        <v>15</v>
      </c>
    </row>
    <row r="99" spans="2:6">
      <c r="B99" s="60">
        <v>0.42724537037037041</v>
      </c>
      <c r="C99" s="31">
        <v>17</v>
      </c>
      <c r="D99" s="32">
        <v>20.58</v>
      </c>
      <c r="E99" s="33" t="s">
        <v>0</v>
      </c>
      <c r="F99" s="33" t="s">
        <v>15</v>
      </c>
    </row>
    <row r="100" spans="2:6">
      <c r="B100" s="60">
        <v>0.42724537037037041</v>
      </c>
      <c r="C100" s="31">
        <v>45</v>
      </c>
      <c r="D100" s="32">
        <v>20.58</v>
      </c>
      <c r="E100" s="33" t="s">
        <v>0</v>
      </c>
      <c r="F100" s="33" t="s">
        <v>15</v>
      </c>
    </row>
    <row r="101" spans="2:6">
      <c r="B101" s="60">
        <v>0.42724537037037041</v>
      </c>
      <c r="C101" s="31">
        <v>30</v>
      </c>
      <c r="D101" s="32">
        <v>20.58</v>
      </c>
      <c r="E101" s="33" t="s">
        <v>0</v>
      </c>
      <c r="F101" s="33" t="s">
        <v>15</v>
      </c>
    </row>
    <row r="102" spans="2:6">
      <c r="B102" s="60">
        <v>0.42724537037037041</v>
      </c>
      <c r="C102" s="31">
        <v>36</v>
      </c>
      <c r="D102" s="32">
        <v>20.58</v>
      </c>
      <c r="E102" s="33" t="s">
        <v>0</v>
      </c>
      <c r="F102" s="33" t="s">
        <v>15</v>
      </c>
    </row>
    <row r="103" spans="2:6">
      <c r="B103" s="60">
        <v>0.42724537037037041</v>
      </c>
      <c r="C103" s="31">
        <v>33</v>
      </c>
      <c r="D103" s="32">
        <v>20.58</v>
      </c>
      <c r="E103" s="33" t="s">
        <v>0</v>
      </c>
      <c r="F103" s="33" t="s">
        <v>15</v>
      </c>
    </row>
    <row r="104" spans="2:6">
      <c r="B104" s="60">
        <v>0.42724537037037041</v>
      </c>
      <c r="C104" s="31">
        <v>6</v>
      </c>
      <c r="D104" s="32">
        <v>20.58</v>
      </c>
      <c r="E104" s="33" t="s">
        <v>0</v>
      </c>
      <c r="F104" s="33" t="s">
        <v>15</v>
      </c>
    </row>
    <row r="105" spans="2:6">
      <c r="B105" s="60">
        <v>0.42724537037037041</v>
      </c>
      <c r="C105" s="31">
        <v>46</v>
      </c>
      <c r="D105" s="32">
        <v>20.58</v>
      </c>
      <c r="E105" s="33" t="s">
        <v>0</v>
      </c>
      <c r="F105" s="33" t="s">
        <v>15</v>
      </c>
    </row>
    <row r="106" spans="2:6">
      <c r="B106" s="60">
        <v>0.42724537037037041</v>
      </c>
      <c r="C106" s="31">
        <v>29</v>
      </c>
      <c r="D106" s="32">
        <v>20.58</v>
      </c>
      <c r="E106" s="33" t="s">
        <v>0</v>
      </c>
      <c r="F106" s="33" t="s">
        <v>15</v>
      </c>
    </row>
    <row r="107" spans="2:6">
      <c r="B107" s="60">
        <v>0.42850694444444448</v>
      </c>
      <c r="C107" s="31">
        <v>75</v>
      </c>
      <c r="D107" s="32">
        <v>20.56</v>
      </c>
      <c r="E107" s="33" t="s">
        <v>0</v>
      </c>
      <c r="F107" s="33" t="s">
        <v>16</v>
      </c>
    </row>
    <row r="108" spans="2:6">
      <c r="B108" s="60">
        <v>0.43197916666666664</v>
      </c>
      <c r="C108" s="31">
        <v>75</v>
      </c>
      <c r="D108" s="32">
        <v>20.56</v>
      </c>
      <c r="E108" s="33" t="s">
        <v>0</v>
      </c>
      <c r="F108" s="33" t="s">
        <v>15</v>
      </c>
    </row>
    <row r="109" spans="2:6">
      <c r="B109" s="60">
        <v>0.43197916666666664</v>
      </c>
      <c r="C109" s="31">
        <v>75</v>
      </c>
      <c r="D109" s="32">
        <v>20.54</v>
      </c>
      <c r="E109" s="33" t="s">
        <v>0</v>
      </c>
      <c r="F109" s="33" t="s">
        <v>17</v>
      </c>
    </row>
    <row r="110" spans="2:6">
      <c r="B110" s="60">
        <v>0.43703703703703706</v>
      </c>
      <c r="C110" s="31">
        <v>17</v>
      </c>
      <c r="D110" s="32">
        <v>20.56</v>
      </c>
      <c r="E110" s="33" t="s">
        <v>0</v>
      </c>
      <c r="F110" s="33" t="s">
        <v>15</v>
      </c>
    </row>
    <row r="111" spans="2:6">
      <c r="B111" s="60">
        <v>0.43703703703703706</v>
      </c>
      <c r="C111" s="31">
        <v>75</v>
      </c>
      <c r="D111" s="32">
        <v>20.56</v>
      </c>
      <c r="E111" s="33" t="s">
        <v>0</v>
      </c>
      <c r="F111" s="33" t="s">
        <v>15</v>
      </c>
    </row>
    <row r="112" spans="2:6">
      <c r="B112" s="60">
        <v>0.43703703703703706</v>
      </c>
      <c r="C112" s="31">
        <v>45</v>
      </c>
      <c r="D112" s="32">
        <v>20.56</v>
      </c>
      <c r="E112" s="33" t="s">
        <v>0</v>
      </c>
      <c r="F112" s="33" t="s">
        <v>15</v>
      </c>
    </row>
    <row r="113" spans="2:6">
      <c r="B113" s="60">
        <v>0.43703703703703706</v>
      </c>
      <c r="C113" s="31">
        <v>13</v>
      </c>
      <c r="D113" s="32">
        <v>20.56</v>
      </c>
      <c r="E113" s="33" t="s">
        <v>0</v>
      </c>
      <c r="F113" s="33" t="s">
        <v>15</v>
      </c>
    </row>
    <row r="114" spans="2:6">
      <c r="B114" s="60">
        <v>0.44777777777777777</v>
      </c>
      <c r="C114" s="31">
        <v>75</v>
      </c>
      <c r="D114" s="32">
        <v>20.62</v>
      </c>
      <c r="E114" s="33" t="s">
        <v>0</v>
      </c>
      <c r="F114" s="33" t="s">
        <v>15</v>
      </c>
    </row>
    <row r="115" spans="2:6">
      <c r="B115" s="60">
        <v>0.44891203703703703</v>
      </c>
      <c r="C115" s="31">
        <v>75</v>
      </c>
      <c r="D115" s="32">
        <v>20.62</v>
      </c>
      <c r="E115" s="33" t="s">
        <v>0</v>
      </c>
      <c r="F115" s="33" t="s">
        <v>15</v>
      </c>
    </row>
    <row r="116" spans="2:6">
      <c r="B116" s="60">
        <v>0.44994212962962959</v>
      </c>
      <c r="C116" s="31">
        <v>75</v>
      </c>
      <c r="D116" s="32">
        <v>20.62</v>
      </c>
      <c r="E116" s="33" t="s">
        <v>0</v>
      </c>
      <c r="F116" s="33" t="s">
        <v>15</v>
      </c>
    </row>
    <row r="117" spans="2:6">
      <c r="B117" s="60">
        <v>0.45104166666666662</v>
      </c>
      <c r="C117" s="31">
        <v>75</v>
      </c>
      <c r="D117" s="32">
        <v>20.62</v>
      </c>
      <c r="E117" s="33" t="s">
        <v>0</v>
      </c>
      <c r="F117" s="33" t="s">
        <v>15</v>
      </c>
    </row>
    <row r="118" spans="2:6">
      <c r="B118" s="60">
        <v>0.45307870370370368</v>
      </c>
      <c r="C118" s="31">
        <v>68</v>
      </c>
      <c r="D118" s="32">
        <v>20.62</v>
      </c>
      <c r="E118" s="33" t="s">
        <v>0</v>
      </c>
      <c r="F118" s="33" t="s">
        <v>15</v>
      </c>
    </row>
    <row r="119" spans="2:6">
      <c r="B119" s="60">
        <v>0.45563657407407404</v>
      </c>
      <c r="C119" s="31">
        <v>82</v>
      </c>
      <c r="D119" s="32">
        <v>20.62</v>
      </c>
      <c r="E119" s="33" t="s">
        <v>0</v>
      </c>
      <c r="F119" s="33" t="s">
        <v>15</v>
      </c>
    </row>
    <row r="120" spans="2:6">
      <c r="B120" s="60">
        <v>0.45762731481481483</v>
      </c>
      <c r="C120" s="31">
        <v>75</v>
      </c>
      <c r="D120" s="32">
        <v>20.62</v>
      </c>
      <c r="E120" s="33" t="s">
        <v>0</v>
      </c>
      <c r="F120" s="33" t="s">
        <v>15</v>
      </c>
    </row>
    <row r="121" spans="2:6">
      <c r="B121" s="60">
        <v>0.45829861111111114</v>
      </c>
      <c r="C121" s="31">
        <v>58</v>
      </c>
      <c r="D121" s="32">
        <v>20.62</v>
      </c>
      <c r="E121" s="33" t="s">
        <v>0</v>
      </c>
      <c r="F121" s="33" t="s">
        <v>16</v>
      </c>
    </row>
    <row r="122" spans="2:6">
      <c r="B122" s="60">
        <v>0.45829861111111114</v>
      </c>
      <c r="C122" s="31">
        <v>92</v>
      </c>
      <c r="D122" s="32">
        <v>20.62</v>
      </c>
      <c r="E122" s="33" t="s">
        <v>0</v>
      </c>
      <c r="F122" s="33" t="s">
        <v>16</v>
      </c>
    </row>
    <row r="123" spans="2:6">
      <c r="B123" s="60">
        <v>0.45953703703703702</v>
      </c>
      <c r="C123" s="31">
        <v>75</v>
      </c>
      <c r="D123" s="32">
        <v>20.62</v>
      </c>
      <c r="E123" s="33" t="s">
        <v>0</v>
      </c>
      <c r="F123" s="33" t="s">
        <v>15</v>
      </c>
    </row>
    <row r="124" spans="2:6">
      <c r="B124" s="60">
        <v>0.46137731481481481</v>
      </c>
      <c r="C124" s="31">
        <v>75</v>
      </c>
      <c r="D124" s="32">
        <v>20.62</v>
      </c>
      <c r="E124" s="33" t="s">
        <v>0</v>
      </c>
      <c r="F124" s="33" t="s">
        <v>15</v>
      </c>
    </row>
    <row r="125" spans="2:6">
      <c r="B125" s="60">
        <v>0.46265046296296292</v>
      </c>
      <c r="C125" s="31">
        <v>32</v>
      </c>
      <c r="D125" s="32">
        <v>20.62</v>
      </c>
      <c r="E125" s="33" t="s">
        <v>0</v>
      </c>
      <c r="F125" s="33" t="s">
        <v>15</v>
      </c>
    </row>
    <row r="126" spans="2:6">
      <c r="B126" s="60">
        <v>0.46284722222222219</v>
      </c>
      <c r="C126" s="31">
        <v>75</v>
      </c>
      <c r="D126" s="32">
        <v>20.58</v>
      </c>
      <c r="E126" s="33" t="s">
        <v>0</v>
      </c>
      <c r="F126" s="33" t="s">
        <v>18</v>
      </c>
    </row>
    <row r="127" spans="2:6">
      <c r="B127" s="60">
        <v>0.47943287037037036</v>
      </c>
      <c r="C127" s="31">
        <v>75</v>
      </c>
      <c r="D127" s="32">
        <v>20.58</v>
      </c>
      <c r="E127" s="33" t="s">
        <v>0</v>
      </c>
      <c r="F127" s="33" t="s">
        <v>17</v>
      </c>
    </row>
    <row r="128" spans="2:6">
      <c r="B128" s="60">
        <v>0.47943287037037036</v>
      </c>
      <c r="C128" s="31">
        <v>150</v>
      </c>
      <c r="D128" s="32">
        <v>20.58</v>
      </c>
      <c r="E128" s="33" t="s">
        <v>0</v>
      </c>
      <c r="F128" s="33" t="s">
        <v>16</v>
      </c>
    </row>
    <row r="129" spans="2:6">
      <c r="B129" s="60">
        <v>0.47943287037037036</v>
      </c>
      <c r="C129" s="31">
        <v>92</v>
      </c>
      <c r="D129" s="32">
        <v>20.58</v>
      </c>
      <c r="E129" s="33" t="s">
        <v>0</v>
      </c>
      <c r="F129" s="33" t="s">
        <v>15</v>
      </c>
    </row>
    <row r="130" spans="2:6">
      <c r="B130" s="60">
        <v>0.47943287037037036</v>
      </c>
      <c r="C130" s="31">
        <v>252</v>
      </c>
      <c r="D130" s="32">
        <v>20.58</v>
      </c>
      <c r="E130" s="33" t="s">
        <v>0</v>
      </c>
      <c r="F130" s="33" t="s">
        <v>15</v>
      </c>
    </row>
    <row r="131" spans="2:6">
      <c r="B131" s="60">
        <v>0.47943287037037036</v>
      </c>
      <c r="C131" s="31">
        <v>1</v>
      </c>
      <c r="D131" s="32">
        <v>20.58</v>
      </c>
      <c r="E131" s="33" t="s">
        <v>0</v>
      </c>
      <c r="F131" s="33" t="s">
        <v>15</v>
      </c>
    </row>
    <row r="132" spans="2:6">
      <c r="B132" s="60">
        <v>0.47943287037037036</v>
      </c>
      <c r="C132" s="31">
        <v>11</v>
      </c>
      <c r="D132" s="32">
        <v>20.58</v>
      </c>
      <c r="E132" s="33" t="s">
        <v>0</v>
      </c>
      <c r="F132" s="33" t="s">
        <v>15</v>
      </c>
    </row>
    <row r="133" spans="2:6">
      <c r="B133" s="60">
        <v>0.47943287037037036</v>
      </c>
      <c r="C133" s="31">
        <v>84</v>
      </c>
      <c r="D133" s="32">
        <v>20.58</v>
      </c>
      <c r="E133" s="33" t="s">
        <v>0</v>
      </c>
      <c r="F133" s="33" t="s">
        <v>18</v>
      </c>
    </row>
    <row r="134" spans="2:6">
      <c r="B134" s="60">
        <v>0.47943287037037036</v>
      </c>
      <c r="C134" s="31">
        <v>103</v>
      </c>
      <c r="D134" s="32">
        <v>20.58</v>
      </c>
      <c r="E134" s="33" t="s">
        <v>0</v>
      </c>
      <c r="F134" s="33" t="s">
        <v>15</v>
      </c>
    </row>
    <row r="135" spans="2:6">
      <c r="B135" s="60">
        <v>0.47943287037037036</v>
      </c>
      <c r="C135" s="31">
        <v>103</v>
      </c>
      <c r="D135" s="32">
        <v>20.58</v>
      </c>
      <c r="E135" s="33" t="s">
        <v>0</v>
      </c>
      <c r="F135" s="33" t="s">
        <v>15</v>
      </c>
    </row>
    <row r="136" spans="2:6">
      <c r="B136" s="60">
        <v>0.47943287037037036</v>
      </c>
      <c r="C136" s="31">
        <v>38</v>
      </c>
      <c r="D136" s="32">
        <v>20.58</v>
      </c>
      <c r="E136" s="33" t="s">
        <v>0</v>
      </c>
      <c r="F136" s="33" t="s">
        <v>15</v>
      </c>
    </row>
    <row r="137" spans="2:6">
      <c r="B137" s="60">
        <v>0.48276620370370371</v>
      </c>
      <c r="C137" s="31">
        <v>130</v>
      </c>
      <c r="D137" s="32">
        <v>20.56</v>
      </c>
      <c r="E137" s="33" t="s">
        <v>0</v>
      </c>
      <c r="F137" s="33" t="s">
        <v>16</v>
      </c>
    </row>
    <row r="138" spans="2:6">
      <c r="B138" s="60">
        <v>0.48276620370370371</v>
      </c>
      <c r="C138" s="31">
        <v>152</v>
      </c>
      <c r="D138" s="32">
        <v>20.56</v>
      </c>
      <c r="E138" s="33" t="s">
        <v>0</v>
      </c>
      <c r="F138" s="33" t="s">
        <v>15</v>
      </c>
    </row>
    <row r="139" spans="2:6">
      <c r="B139" s="60">
        <v>0.48276620370370371</v>
      </c>
      <c r="C139" s="31">
        <v>95</v>
      </c>
      <c r="D139" s="32">
        <v>20.56</v>
      </c>
      <c r="E139" s="33" t="s">
        <v>0</v>
      </c>
      <c r="F139" s="33" t="s">
        <v>16</v>
      </c>
    </row>
    <row r="140" spans="2:6">
      <c r="B140" s="60">
        <v>0.48276620370370371</v>
      </c>
      <c r="C140" s="31">
        <v>18</v>
      </c>
      <c r="D140" s="32">
        <v>20.56</v>
      </c>
      <c r="E140" s="33" t="s">
        <v>0</v>
      </c>
      <c r="F140" s="33" t="s">
        <v>15</v>
      </c>
    </row>
    <row r="141" spans="2:6">
      <c r="B141" s="60">
        <v>0.48276620370370371</v>
      </c>
      <c r="C141" s="31">
        <v>18</v>
      </c>
      <c r="D141" s="32">
        <v>20.56</v>
      </c>
      <c r="E141" s="33" t="s">
        <v>0</v>
      </c>
      <c r="F141" s="33" t="s">
        <v>15</v>
      </c>
    </row>
    <row r="142" spans="2:6">
      <c r="B142" s="60">
        <v>0.48276620370370371</v>
      </c>
      <c r="C142" s="31">
        <v>67</v>
      </c>
      <c r="D142" s="32">
        <v>20.56</v>
      </c>
      <c r="E142" s="33" t="s">
        <v>0</v>
      </c>
      <c r="F142" s="33" t="s">
        <v>15</v>
      </c>
    </row>
    <row r="143" spans="2:6">
      <c r="B143" s="60">
        <v>0.48276620370370371</v>
      </c>
      <c r="C143" s="31">
        <v>85</v>
      </c>
      <c r="D143" s="32">
        <v>20.56</v>
      </c>
      <c r="E143" s="33" t="s">
        <v>0</v>
      </c>
      <c r="F143" s="33" t="s">
        <v>15</v>
      </c>
    </row>
    <row r="144" spans="2:6">
      <c r="B144" s="60">
        <v>0.48276620370370371</v>
      </c>
      <c r="C144" s="31">
        <v>85</v>
      </c>
      <c r="D144" s="32">
        <v>20.56</v>
      </c>
      <c r="E144" s="33" t="s">
        <v>0</v>
      </c>
      <c r="F144" s="33" t="s">
        <v>15</v>
      </c>
    </row>
    <row r="145" spans="2:6">
      <c r="B145" s="60">
        <v>0.48276620370370371</v>
      </c>
      <c r="C145" s="31">
        <v>18</v>
      </c>
      <c r="D145" s="32">
        <v>20.56</v>
      </c>
      <c r="E145" s="33" t="s">
        <v>0</v>
      </c>
      <c r="F145" s="33" t="s">
        <v>15</v>
      </c>
    </row>
    <row r="146" spans="2:6">
      <c r="B146" s="60">
        <v>0.48276620370370371</v>
      </c>
      <c r="C146" s="31">
        <v>67</v>
      </c>
      <c r="D146" s="32">
        <v>20.56</v>
      </c>
      <c r="E146" s="33" t="s">
        <v>0</v>
      </c>
      <c r="F146" s="33" t="s">
        <v>15</v>
      </c>
    </row>
    <row r="147" spans="2:6">
      <c r="B147" s="60">
        <v>0.48276620370370371</v>
      </c>
      <c r="C147" s="31">
        <v>15</v>
      </c>
      <c r="D147" s="32">
        <v>20.56</v>
      </c>
      <c r="E147" s="33" t="s">
        <v>0</v>
      </c>
      <c r="F147" s="33" t="s">
        <v>15</v>
      </c>
    </row>
    <row r="148" spans="2:6">
      <c r="B148" s="60">
        <v>0.48305555555555557</v>
      </c>
      <c r="C148" s="31">
        <v>75</v>
      </c>
      <c r="D148" s="32">
        <v>20.5</v>
      </c>
      <c r="E148" s="33" t="s">
        <v>0</v>
      </c>
      <c r="F148" s="33" t="s">
        <v>16</v>
      </c>
    </row>
    <row r="149" spans="2:6">
      <c r="B149" s="60">
        <v>0.48305555555555557</v>
      </c>
      <c r="C149" s="31">
        <v>408</v>
      </c>
      <c r="D149" s="32">
        <v>20.5</v>
      </c>
      <c r="E149" s="33" t="s">
        <v>0</v>
      </c>
      <c r="F149" s="33" t="s">
        <v>15</v>
      </c>
    </row>
    <row r="150" spans="2:6">
      <c r="B150" s="60">
        <v>0.48305555555555557</v>
      </c>
      <c r="C150" s="31">
        <v>10</v>
      </c>
      <c r="D150" s="32">
        <v>20.5</v>
      </c>
      <c r="E150" s="33" t="s">
        <v>0</v>
      </c>
      <c r="F150" s="33" t="s">
        <v>15</v>
      </c>
    </row>
    <row r="151" spans="2:6">
      <c r="B151" s="60">
        <v>0.49467592592592591</v>
      </c>
      <c r="C151" s="31">
        <v>75</v>
      </c>
      <c r="D151" s="32">
        <v>20.66</v>
      </c>
      <c r="E151" s="33" t="s">
        <v>0</v>
      </c>
      <c r="F151" s="33" t="s">
        <v>16</v>
      </c>
    </row>
    <row r="152" spans="2:6">
      <c r="B152" s="60">
        <v>0.49467592592592591</v>
      </c>
      <c r="C152" s="31">
        <v>75</v>
      </c>
      <c r="D152" s="32">
        <v>20.66</v>
      </c>
      <c r="E152" s="33" t="s">
        <v>0</v>
      </c>
      <c r="F152" s="33" t="s">
        <v>16</v>
      </c>
    </row>
    <row r="153" spans="2:6">
      <c r="B153" s="60">
        <v>0.49467592592592591</v>
      </c>
      <c r="C153" s="31">
        <v>75</v>
      </c>
      <c r="D153" s="32">
        <v>20.66</v>
      </c>
      <c r="E153" s="33" t="s">
        <v>0</v>
      </c>
      <c r="F153" s="33" t="s">
        <v>15</v>
      </c>
    </row>
    <row r="154" spans="2:6">
      <c r="B154" s="60">
        <v>0.49467592592592591</v>
      </c>
      <c r="C154" s="31">
        <v>300</v>
      </c>
      <c r="D154" s="32">
        <v>20.66</v>
      </c>
      <c r="E154" s="33" t="s">
        <v>0</v>
      </c>
      <c r="F154" s="33" t="s">
        <v>15</v>
      </c>
    </row>
    <row r="155" spans="2:6">
      <c r="B155" s="60">
        <v>0.49467592592592591</v>
      </c>
      <c r="C155" s="31">
        <v>63</v>
      </c>
      <c r="D155" s="32">
        <v>20.66</v>
      </c>
      <c r="E155" s="33" t="s">
        <v>0</v>
      </c>
      <c r="F155" s="33" t="s">
        <v>15</v>
      </c>
    </row>
    <row r="156" spans="2:6">
      <c r="B156" s="60">
        <v>0.49467592592592591</v>
      </c>
      <c r="C156" s="31">
        <v>75</v>
      </c>
      <c r="D156" s="32">
        <v>20.66</v>
      </c>
      <c r="E156" s="33" t="s">
        <v>0</v>
      </c>
      <c r="F156" s="33" t="s">
        <v>15</v>
      </c>
    </row>
    <row r="157" spans="2:6">
      <c r="B157" s="60">
        <v>0.49467592592592591</v>
      </c>
      <c r="C157" s="31">
        <v>75</v>
      </c>
      <c r="D157" s="32">
        <v>20.62</v>
      </c>
      <c r="E157" s="33" t="s">
        <v>0</v>
      </c>
      <c r="F157" s="33" t="s">
        <v>17</v>
      </c>
    </row>
    <row r="158" spans="2:6">
      <c r="B158" s="60">
        <v>0.4987037037037037</v>
      </c>
      <c r="C158" s="31">
        <v>75</v>
      </c>
      <c r="D158" s="32">
        <v>20.6</v>
      </c>
      <c r="E158" s="33" t="s">
        <v>0</v>
      </c>
      <c r="F158" s="33" t="s">
        <v>16</v>
      </c>
    </row>
    <row r="159" spans="2:6">
      <c r="B159" s="60">
        <v>0.4987037037037037</v>
      </c>
      <c r="C159" s="31">
        <v>30</v>
      </c>
      <c r="D159" s="32">
        <v>20.6</v>
      </c>
      <c r="E159" s="33" t="s">
        <v>0</v>
      </c>
      <c r="F159" s="33" t="s">
        <v>15</v>
      </c>
    </row>
    <row r="160" spans="2:6">
      <c r="B160" s="60">
        <v>0.4987037037037037</v>
      </c>
      <c r="C160" s="31">
        <v>45</v>
      </c>
      <c r="D160" s="32">
        <v>20.6</v>
      </c>
      <c r="E160" s="33" t="s">
        <v>0</v>
      </c>
      <c r="F160" s="33" t="s">
        <v>15</v>
      </c>
    </row>
    <row r="161" spans="2:6">
      <c r="B161" s="60">
        <v>0.4987037037037037</v>
      </c>
      <c r="C161" s="31">
        <v>24</v>
      </c>
      <c r="D161" s="32">
        <v>20.6</v>
      </c>
      <c r="E161" s="33" t="s">
        <v>0</v>
      </c>
      <c r="F161" s="33" t="s">
        <v>15</v>
      </c>
    </row>
    <row r="162" spans="2:6">
      <c r="B162" s="60">
        <v>0.4987037037037037</v>
      </c>
      <c r="C162" s="31">
        <v>312</v>
      </c>
      <c r="D162" s="32">
        <v>20.6</v>
      </c>
      <c r="E162" s="33" t="s">
        <v>0</v>
      </c>
      <c r="F162" s="33" t="s">
        <v>15</v>
      </c>
    </row>
    <row r="163" spans="2:6">
      <c r="B163" s="60">
        <v>0.50804398148148155</v>
      </c>
      <c r="C163" s="31">
        <v>75</v>
      </c>
      <c r="D163" s="32">
        <v>20.5</v>
      </c>
      <c r="E163" s="33" t="s">
        <v>0</v>
      </c>
      <c r="F163" s="33" t="s">
        <v>16</v>
      </c>
    </row>
    <row r="164" spans="2:6">
      <c r="B164" s="60">
        <v>0.50804398148148155</v>
      </c>
      <c r="C164" s="31">
        <v>45</v>
      </c>
      <c r="D164" s="32">
        <v>20.5</v>
      </c>
      <c r="E164" s="33" t="s">
        <v>0</v>
      </c>
      <c r="F164" s="33" t="s">
        <v>16</v>
      </c>
    </row>
    <row r="165" spans="2:6">
      <c r="B165" s="60">
        <v>0.50804398148148155</v>
      </c>
      <c r="C165" s="31">
        <v>126</v>
      </c>
      <c r="D165" s="32">
        <v>20.52</v>
      </c>
      <c r="E165" s="33" t="s">
        <v>0</v>
      </c>
      <c r="F165" s="33" t="s">
        <v>15</v>
      </c>
    </row>
    <row r="166" spans="2:6">
      <c r="B166" s="60">
        <v>0.50804398148148155</v>
      </c>
      <c r="C166" s="31">
        <v>60</v>
      </c>
      <c r="D166" s="32">
        <v>20.52</v>
      </c>
      <c r="E166" s="33" t="s">
        <v>0</v>
      </c>
      <c r="F166" s="33" t="s">
        <v>15</v>
      </c>
    </row>
    <row r="167" spans="2:6">
      <c r="B167" s="60">
        <v>0.50804398148148155</v>
      </c>
      <c r="C167" s="31">
        <v>75</v>
      </c>
      <c r="D167" s="32">
        <v>20.52</v>
      </c>
      <c r="E167" s="33" t="s">
        <v>0</v>
      </c>
      <c r="F167" s="33" t="s">
        <v>15</v>
      </c>
    </row>
    <row r="168" spans="2:6">
      <c r="B168" s="60">
        <v>0.50804398148148155</v>
      </c>
      <c r="C168" s="31">
        <v>15</v>
      </c>
      <c r="D168" s="32">
        <v>20.52</v>
      </c>
      <c r="E168" s="33" t="s">
        <v>0</v>
      </c>
      <c r="F168" s="33" t="s">
        <v>15</v>
      </c>
    </row>
    <row r="169" spans="2:6">
      <c r="B169" s="60">
        <v>0.52008101851851851</v>
      </c>
      <c r="C169" s="31">
        <v>36</v>
      </c>
      <c r="D169" s="32">
        <v>20.52</v>
      </c>
      <c r="E169" s="33" t="s">
        <v>0</v>
      </c>
      <c r="F169" s="33" t="s">
        <v>15</v>
      </c>
    </row>
    <row r="170" spans="2:6">
      <c r="B170" s="60">
        <v>0.52008101851851851</v>
      </c>
      <c r="C170" s="31">
        <v>18</v>
      </c>
      <c r="D170" s="32">
        <v>20.52</v>
      </c>
      <c r="E170" s="33" t="s">
        <v>0</v>
      </c>
      <c r="F170" s="33" t="s">
        <v>15</v>
      </c>
    </row>
    <row r="171" spans="2:6">
      <c r="B171" s="60">
        <v>0.52008101851851851</v>
      </c>
      <c r="C171" s="31">
        <v>16</v>
      </c>
      <c r="D171" s="32">
        <v>20.52</v>
      </c>
      <c r="E171" s="33" t="s">
        <v>0</v>
      </c>
      <c r="F171" s="33" t="s">
        <v>15</v>
      </c>
    </row>
    <row r="172" spans="2:6">
      <c r="B172" s="60">
        <v>0.52008101851851851</v>
      </c>
      <c r="C172" s="31">
        <v>21</v>
      </c>
      <c r="D172" s="32">
        <v>20.52</v>
      </c>
      <c r="E172" s="33" t="s">
        <v>0</v>
      </c>
      <c r="F172" s="33" t="s">
        <v>15</v>
      </c>
    </row>
    <row r="173" spans="2:6">
      <c r="B173" s="60">
        <v>0.52008101851851851</v>
      </c>
      <c r="C173" s="31">
        <v>49</v>
      </c>
      <c r="D173" s="32">
        <v>20.52</v>
      </c>
      <c r="E173" s="33" t="s">
        <v>0</v>
      </c>
      <c r="F173" s="33" t="s">
        <v>15</v>
      </c>
    </row>
    <row r="174" spans="2:6">
      <c r="B174" s="60">
        <v>0.52008101851851851</v>
      </c>
      <c r="C174" s="31">
        <v>73</v>
      </c>
      <c r="D174" s="32">
        <v>20.52</v>
      </c>
      <c r="E174" s="33" t="s">
        <v>0</v>
      </c>
      <c r="F174" s="33" t="s">
        <v>15</v>
      </c>
    </row>
    <row r="175" spans="2:6">
      <c r="B175" s="60">
        <v>0.52008101851851851</v>
      </c>
      <c r="C175" s="31">
        <v>12</v>
      </c>
      <c r="D175" s="32">
        <v>20.52</v>
      </c>
      <c r="E175" s="33" t="s">
        <v>0</v>
      </c>
      <c r="F175" s="33" t="s">
        <v>15</v>
      </c>
    </row>
    <row r="176" spans="2:6">
      <c r="B176" s="60">
        <v>0.5374768518518519</v>
      </c>
      <c r="C176" s="31">
        <v>144</v>
      </c>
      <c r="D176" s="32">
        <v>20.68</v>
      </c>
      <c r="E176" s="33" t="s">
        <v>0</v>
      </c>
      <c r="F176" s="33" t="s">
        <v>15</v>
      </c>
    </row>
    <row r="177" spans="2:6">
      <c r="B177" s="60">
        <v>0.54650462962962965</v>
      </c>
      <c r="C177" s="31">
        <v>66</v>
      </c>
      <c r="D177" s="32">
        <v>20.68</v>
      </c>
      <c r="E177" s="33" t="s">
        <v>0</v>
      </c>
      <c r="F177" s="33" t="s">
        <v>18</v>
      </c>
    </row>
    <row r="178" spans="2:6">
      <c r="B178" s="60">
        <v>0.54650462962962965</v>
      </c>
      <c r="C178" s="31">
        <v>78</v>
      </c>
      <c r="D178" s="32">
        <v>20.68</v>
      </c>
      <c r="E178" s="33" t="s">
        <v>0</v>
      </c>
      <c r="F178" s="33" t="s">
        <v>16</v>
      </c>
    </row>
    <row r="179" spans="2:6">
      <c r="B179" s="60">
        <v>0.54650462962962965</v>
      </c>
      <c r="C179" s="31">
        <v>17</v>
      </c>
      <c r="D179" s="32">
        <v>20.68</v>
      </c>
      <c r="E179" s="33" t="s">
        <v>0</v>
      </c>
      <c r="F179" s="33" t="s">
        <v>15</v>
      </c>
    </row>
    <row r="180" spans="2:6">
      <c r="B180" s="60">
        <v>0.54650462962962965</v>
      </c>
      <c r="C180" s="31">
        <v>21</v>
      </c>
      <c r="D180" s="32">
        <v>20.68</v>
      </c>
      <c r="E180" s="33" t="s">
        <v>0</v>
      </c>
      <c r="F180" s="33" t="s">
        <v>15</v>
      </c>
    </row>
    <row r="181" spans="2:6">
      <c r="B181" s="60">
        <v>0.54650462962962965</v>
      </c>
      <c r="C181" s="31">
        <v>2</v>
      </c>
      <c r="D181" s="32">
        <v>20.68</v>
      </c>
      <c r="E181" s="33" t="s">
        <v>0</v>
      </c>
      <c r="F181" s="33" t="s">
        <v>15</v>
      </c>
    </row>
    <row r="182" spans="2:6">
      <c r="B182" s="60">
        <v>0.5529398148148148</v>
      </c>
      <c r="C182" s="31">
        <v>72</v>
      </c>
      <c r="D182" s="32">
        <v>20.68</v>
      </c>
      <c r="E182" s="33" t="s">
        <v>0</v>
      </c>
      <c r="F182" s="33" t="s">
        <v>16</v>
      </c>
    </row>
    <row r="183" spans="2:6">
      <c r="B183" s="60">
        <v>0.55731481481481482</v>
      </c>
      <c r="C183" s="31">
        <v>153</v>
      </c>
      <c r="D183" s="32">
        <v>20.68</v>
      </c>
      <c r="E183" s="33" t="s">
        <v>0</v>
      </c>
      <c r="F183" s="33" t="s">
        <v>16</v>
      </c>
    </row>
    <row r="184" spans="2:6">
      <c r="B184" s="60">
        <v>0.55731481481481482</v>
      </c>
      <c r="C184" s="31">
        <v>52</v>
      </c>
      <c r="D184" s="32">
        <v>20.68</v>
      </c>
      <c r="E184" s="33" t="s">
        <v>0</v>
      </c>
      <c r="F184" s="33" t="s">
        <v>15</v>
      </c>
    </row>
    <row r="185" spans="2:6">
      <c r="B185" s="60">
        <v>0.55731481481481482</v>
      </c>
      <c r="C185" s="31">
        <v>26</v>
      </c>
      <c r="D185" s="32">
        <v>20.68</v>
      </c>
      <c r="E185" s="33" t="s">
        <v>0</v>
      </c>
      <c r="F185" s="33" t="s">
        <v>15</v>
      </c>
    </row>
    <row r="186" spans="2:6">
      <c r="B186" s="60">
        <v>0.55731481481481482</v>
      </c>
      <c r="C186" s="31">
        <v>5</v>
      </c>
      <c r="D186" s="32">
        <v>20.68</v>
      </c>
      <c r="E186" s="33" t="s">
        <v>0</v>
      </c>
      <c r="F186" s="33" t="s">
        <v>15</v>
      </c>
    </row>
    <row r="187" spans="2:6">
      <c r="B187" s="60">
        <v>0.55731481481481482</v>
      </c>
      <c r="C187" s="31">
        <v>29</v>
      </c>
      <c r="D187" s="32">
        <v>20.68</v>
      </c>
      <c r="E187" s="33" t="s">
        <v>0</v>
      </c>
      <c r="F187" s="33" t="s">
        <v>15</v>
      </c>
    </row>
    <row r="188" spans="2:6">
      <c r="B188" s="60">
        <v>0.55731481481481482</v>
      </c>
      <c r="C188" s="31">
        <v>2</v>
      </c>
      <c r="D188" s="32">
        <v>20.68</v>
      </c>
      <c r="E188" s="33" t="s">
        <v>0</v>
      </c>
      <c r="F188" s="33" t="s">
        <v>15</v>
      </c>
    </row>
    <row r="189" spans="2:6">
      <c r="B189" s="60">
        <v>0.55731481481481482</v>
      </c>
      <c r="C189" s="31">
        <v>58</v>
      </c>
      <c r="D189" s="32">
        <v>20.68</v>
      </c>
      <c r="E189" s="33" t="s">
        <v>0</v>
      </c>
      <c r="F189" s="33" t="s">
        <v>15</v>
      </c>
    </row>
    <row r="190" spans="2:6">
      <c r="B190" s="60">
        <v>0.55731481481481482</v>
      </c>
      <c r="C190" s="31">
        <v>24</v>
      </c>
      <c r="D190" s="32">
        <v>20.68</v>
      </c>
      <c r="E190" s="33" t="s">
        <v>0</v>
      </c>
      <c r="F190" s="33" t="s">
        <v>15</v>
      </c>
    </row>
    <row r="191" spans="2:6">
      <c r="B191" s="60">
        <v>0.55731481481481482</v>
      </c>
      <c r="C191" s="31">
        <v>118</v>
      </c>
      <c r="D191" s="32">
        <v>20.68</v>
      </c>
      <c r="E191" s="33" t="s">
        <v>0</v>
      </c>
      <c r="F191" s="33" t="s">
        <v>15</v>
      </c>
    </row>
    <row r="192" spans="2:6">
      <c r="B192" s="60">
        <v>0.5574189814814815</v>
      </c>
      <c r="C192" s="31">
        <v>64</v>
      </c>
      <c r="D192" s="32">
        <v>20.68</v>
      </c>
      <c r="E192" s="33" t="s">
        <v>0</v>
      </c>
      <c r="F192" s="33" t="s">
        <v>15</v>
      </c>
    </row>
    <row r="193" spans="2:6">
      <c r="B193" s="60">
        <v>0.55743055555555554</v>
      </c>
      <c r="C193" s="31">
        <v>23</v>
      </c>
      <c r="D193" s="32">
        <v>20.68</v>
      </c>
      <c r="E193" s="33" t="s">
        <v>0</v>
      </c>
      <c r="F193" s="33" t="s">
        <v>15</v>
      </c>
    </row>
    <row r="194" spans="2:6">
      <c r="B194" s="60">
        <v>0.55743055555555554</v>
      </c>
      <c r="C194" s="31">
        <v>31</v>
      </c>
      <c r="D194" s="32">
        <v>20.68</v>
      </c>
      <c r="E194" s="33" t="s">
        <v>0</v>
      </c>
      <c r="F194" s="33" t="s">
        <v>15</v>
      </c>
    </row>
    <row r="195" spans="2:6">
      <c r="B195" s="60">
        <v>0.55744212962962958</v>
      </c>
      <c r="C195" s="31">
        <v>53</v>
      </c>
      <c r="D195" s="32">
        <v>20.68</v>
      </c>
      <c r="E195" s="33" t="s">
        <v>0</v>
      </c>
      <c r="F195" s="33" t="s">
        <v>15</v>
      </c>
    </row>
    <row r="196" spans="2:6">
      <c r="B196" s="60">
        <v>0.55828703703703708</v>
      </c>
      <c r="C196" s="31">
        <v>42</v>
      </c>
      <c r="D196" s="32">
        <v>20.66</v>
      </c>
      <c r="E196" s="33" t="s">
        <v>0</v>
      </c>
      <c r="F196" s="33" t="s">
        <v>17</v>
      </c>
    </row>
    <row r="197" spans="2:6">
      <c r="B197" s="60">
        <v>0.55828703703703708</v>
      </c>
      <c r="C197" s="31">
        <v>150</v>
      </c>
      <c r="D197" s="32">
        <v>20.66</v>
      </c>
      <c r="E197" s="33" t="s">
        <v>0</v>
      </c>
      <c r="F197" s="33" t="s">
        <v>16</v>
      </c>
    </row>
    <row r="198" spans="2:6">
      <c r="B198" s="60">
        <v>0.55828703703703708</v>
      </c>
      <c r="C198" s="31">
        <v>75</v>
      </c>
      <c r="D198" s="32">
        <v>20.66</v>
      </c>
      <c r="E198" s="33" t="s">
        <v>0</v>
      </c>
      <c r="F198" s="33" t="s">
        <v>17</v>
      </c>
    </row>
    <row r="199" spans="2:6">
      <c r="B199" s="60">
        <v>0.55828703703703708</v>
      </c>
      <c r="C199" s="31">
        <v>4</v>
      </c>
      <c r="D199" s="32">
        <v>20.66</v>
      </c>
      <c r="E199" s="33" t="s">
        <v>0</v>
      </c>
      <c r="F199" s="33" t="s">
        <v>15</v>
      </c>
    </row>
    <row r="200" spans="2:6">
      <c r="B200" s="60">
        <v>0.55828703703703708</v>
      </c>
      <c r="C200" s="31">
        <v>183</v>
      </c>
      <c r="D200" s="32">
        <v>20.66</v>
      </c>
      <c r="E200" s="33" t="s">
        <v>0</v>
      </c>
      <c r="F200" s="33" t="s">
        <v>15</v>
      </c>
    </row>
    <row r="201" spans="2:6">
      <c r="B201" s="60">
        <v>0.55828703703703708</v>
      </c>
      <c r="C201" s="31">
        <v>254</v>
      </c>
      <c r="D201" s="32">
        <v>20.66</v>
      </c>
      <c r="E201" s="33" t="s">
        <v>0</v>
      </c>
      <c r="F201" s="33" t="s">
        <v>15</v>
      </c>
    </row>
    <row r="202" spans="2:6">
      <c r="B202" s="60">
        <v>0.55828703703703708</v>
      </c>
      <c r="C202" s="31">
        <v>84</v>
      </c>
      <c r="D202" s="32">
        <v>20.66</v>
      </c>
      <c r="E202" s="33" t="s">
        <v>0</v>
      </c>
      <c r="F202" s="33" t="s">
        <v>15</v>
      </c>
    </row>
    <row r="203" spans="2:6">
      <c r="B203" s="60">
        <v>0.56306712962962957</v>
      </c>
      <c r="C203" s="31">
        <v>27</v>
      </c>
      <c r="D203" s="32">
        <v>20.56</v>
      </c>
      <c r="E203" s="33" t="s">
        <v>0</v>
      </c>
      <c r="F203" s="33" t="s">
        <v>16</v>
      </c>
    </row>
    <row r="204" spans="2:6">
      <c r="B204" s="60">
        <v>0.56307870370370372</v>
      </c>
      <c r="C204" s="31">
        <v>150</v>
      </c>
      <c r="D204" s="32">
        <v>20.56</v>
      </c>
      <c r="E204" s="33" t="s">
        <v>0</v>
      </c>
      <c r="F204" s="33" t="s">
        <v>16</v>
      </c>
    </row>
    <row r="205" spans="2:6">
      <c r="B205" s="60">
        <v>0.56322916666666667</v>
      </c>
      <c r="C205" s="31">
        <v>104</v>
      </c>
      <c r="D205" s="32">
        <v>20.54</v>
      </c>
      <c r="E205" s="33" t="s">
        <v>0</v>
      </c>
      <c r="F205" s="33" t="s">
        <v>15</v>
      </c>
    </row>
    <row r="206" spans="2:6">
      <c r="B206" s="60">
        <v>0.56322916666666667</v>
      </c>
      <c r="C206" s="31">
        <v>104</v>
      </c>
      <c r="D206" s="32">
        <v>20.54</v>
      </c>
      <c r="E206" s="33" t="s">
        <v>0</v>
      </c>
      <c r="F206" s="33" t="s">
        <v>15</v>
      </c>
    </row>
    <row r="207" spans="2:6">
      <c r="B207" s="60">
        <v>0.56322916666666667</v>
      </c>
      <c r="C207" s="31">
        <v>104</v>
      </c>
      <c r="D207" s="32">
        <v>20.54</v>
      </c>
      <c r="E207" s="33" t="s">
        <v>0</v>
      </c>
      <c r="F207" s="33" t="s">
        <v>15</v>
      </c>
    </row>
    <row r="208" spans="2:6">
      <c r="B208" s="60">
        <v>0.56322916666666667</v>
      </c>
      <c r="C208" s="31">
        <v>104</v>
      </c>
      <c r="D208" s="32">
        <v>20.54</v>
      </c>
      <c r="E208" s="33" t="s">
        <v>0</v>
      </c>
      <c r="F208" s="33" t="s">
        <v>15</v>
      </c>
    </row>
    <row r="209" spans="2:6">
      <c r="B209" s="60">
        <v>0.56322916666666667</v>
      </c>
      <c r="C209" s="31">
        <v>109</v>
      </c>
      <c r="D209" s="32">
        <v>20.54</v>
      </c>
      <c r="E209" s="33" t="s">
        <v>0</v>
      </c>
      <c r="F209" s="33" t="s">
        <v>15</v>
      </c>
    </row>
    <row r="210" spans="2:6">
      <c r="B210" s="60">
        <v>0.5632638888888889</v>
      </c>
      <c r="C210" s="31">
        <v>75</v>
      </c>
      <c r="D210" s="32">
        <v>20.52</v>
      </c>
      <c r="E210" s="33" t="s">
        <v>0</v>
      </c>
      <c r="F210" s="33" t="s">
        <v>18</v>
      </c>
    </row>
    <row r="211" spans="2:6">
      <c r="B211" s="60">
        <v>0.5632638888888889</v>
      </c>
      <c r="C211" s="31">
        <v>58</v>
      </c>
      <c r="D211" s="32">
        <v>20.52</v>
      </c>
      <c r="E211" s="33" t="s">
        <v>0</v>
      </c>
      <c r="F211" s="33" t="s">
        <v>15</v>
      </c>
    </row>
    <row r="212" spans="2:6">
      <c r="B212" s="60">
        <v>0.56437499999999996</v>
      </c>
      <c r="C212" s="31">
        <v>75</v>
      </c>
      <c r="D212" s="32">
        <v>20.5</v>
      </c>
      <c r="E212" s="33" t="s">
        <v>0</v>
      </c>
      <c r="F212" s="33" t="s">
        <v>16</v>
      </c>
    </row>
    <row r="213" spans="2:6">
      <c r="B213" s="60">
        <v>0.56437499999999996</v>
      </c>
      <c r="C213" s="31">
        <v>38</v>
      </c>
      <c r="D213" s="32">
        <v>20.5</v>
      </c>
      <c r="E213" s="33" t="s">
        <v>0</v>
      </c>
      <c r="F213" s="33" t="s">
        <v>15</v>
      </c>
    </row>
    <row r="214" spans="2:6">
      <c r="B214" s="60">
        <v>0.56437499999999996</v>
      </c>
      <c r="C214" s="31">
        <v>75</v>
      </c>
      <c r="D214" s="32">
        <v>20.5</v>
      </c>
      <c r="E214" s="33" t="s">
        <v>0</v>
      </c>
      <c r="F214" s="33" t="s">
        <v>15</v>
      </c>
    </row>
    <row r="215" spans="2:6">
      <c r="B215" s="60">
        <v>0.56437499999999996</v>
      </c>
      <c r="C215" s="31">
        <v>65</v>
      </c>
      <c r="D215" s="32">
        <v>20.5</v>
      </c>
      <c r="E215" s="33" t="s">
        <v>0</v>
      </c>
      <c r="F215" s="33" t="s">
        <v>15</v>
      </c>
    </row>
    <row r="216" spans="2:6">
      <c r="B216" s="60">
        <v>0.56437499999999996</v>
      </c>
      <c r="C216" s="31">
        <v>44</v>
      </c>
      <c r="D216" s="32">
        <v>20.5</v>
      </c>
      <c r="E216" s="33" t="s">
        <v>0</v>
      </c>
      <c r="F216" s="33" t="s">
        <v>15</v>
      </c>
    </row>
    <row r="217" spans="2:6">
      <c r="B217" s="60">
        <v>0.56437499999999996</v>
      </c>
      <c r="C217" s="31">
        <v>111</v>
      </c>
      <c r="D217" s="32">
        <v>20.5</v>
      </c>
      <c r="E217" s="33" t="s">
        <v>0</v>
      </c>
      <c r="F217" s="33" t="s">
        <v>15</v>
      </c>
    </row>
    <row r="218" spans="2:6">
      <c r="B218" s="60">
        <v>0.56437499999999996</v>
      </c>
      <c r="C218" s="31">
        <v>111</v>
      </c>
      <c r="D218" s="32">
        <v>20.5</v>
      </c>
      <c r="E218" s="33" t="s">
        <v>0</v>
      </c>
      <c r="F218" s="33" t="s">
        <v>15</v>
      </c>
    </row>
    <row r="219" spans="2:6">
      <c r="B219" s="60">
        <v>0.56437499999999996</v>
      </c>
      <c r="C219" s="31">
        <v>45</v>
      </c>
      <c r="D219" s="32">
        <v>20.5</v>
      </c>
      <c r="E219" s="33" t="s">
        <v>0</v>
      </c>
      <c r="F219" s="33" t="s">
        <v>15</v>
      </c>
    </row>
    <row r="220" spans="2:6">
      <c r="B220" s="60">
        <v>0.56437499999999996</v>
      </c>
      <c r="C220" s="31">
        <v>111</v>
      </c>
      <c r="D220" s="32">
        <v>20.5</v>
      </c>
      <c r="E220" s="33" t="s">
        <v>0</v>
      </c>
      <c r="F220" s="33" t="s">
        <v>15</v>
      </c>
    </row>
    <row r="221" spans="2:6">
      <c r="B221" s="60">
        <v>0.56564814814814812</v>
      </c>
      <c r="C221" s="31">
        <v>173</v>
      </c>
      <c r="D221" s="32">
        <v>20.5</v>
      </c>
      <c r="E221" s="33" t="s">
        <v>0</v>
      </c>
      <c r="F221" s="33" t="s">
        <v>15</v>
      </c>
    </row>
    <row r="222" spans="2:6">
      <c r="B222" s="60">
        <v>0.56564814814814812</v>
      </c>
      <c r="C222" s="31">
        <v>10</v>
      </c>
      <c r="D222" s="32">
        <v>20.5</v>
      </c>
      <c r="E222" s="33" t="s">
        <v>0</v>
      </c>
      <c r="F222" s="33" t="s">
        <v>15</v>
      </c>
    </row>
    <row r="223" spans="2:6">
      <c r="B223" s="60">
        <v>0.56564814814814812</v>
      </c>
      <c r="C223" s="31">
        <v>65</v>
      </c>
      <c r="D223" s="32">
        <v>20.5</v>
      </c>
      <c r="E223" s="33" t="s">
        <v>0</v>
      </c>
      <c r="F223" s="33" t="s">
        <v>15</v>
      </c>
    </row>
    <row r="224" spans="2:6">
      <c r="B224" s="60">
        <v>0.56688657407407406</v>
      </c>
      <c r="C224" s="31">
        <v>75</v>
      </c>
      <c r="D224" s="32">
        <v>20.34</v>
      </c>
      <c r="E224" s="33" t="s">
        <v>0</v>
      </c>
      <c r="F224" s="33" t="s">
        <v>15</v>
      </c>
    </row>
    <row r="225" spans="2:6">
      <c r="B225" s="60">
        <v>0.57785879629629633</v>
      </c>
      <c r="C225" s="31">
        <v>103</v>
      </c>
      <c r="D225" s="32">
        <v>20.3</v>
      </c>
      <c r="E225" s="33" t="s">
        <v>0</v>
      </c>
      <c r="F225" s="33" t="s">
        <v>15</v>
      </c>
    </row>
    <row r="226" spans="2:6">
      <c r="B226" s="60">
        <v>0.57785879629629633</v>
      </c>
      <c r="C226" s="31">
        <v>10</v>
      </c>
      <c r="D226" s="32">
        <v>20.3</v>
      </c>
      <c r="E226" s="33" t="s">
        <v>0</v>
      </c>
      <c r="F226" s="33" t="s">
        <v>15</v>
      </c>
    </row>
    <row r="227" spans="2:6">
      <c r="B227" s="60">
        <v>0.57785879629629633</v>
      </c>
      <c r="C227" s="31">
        <v>31</v>
      </c>
      <c r="D227" s="32">
        <v>20.3</v>
      </c>
      <c r="E227" s="33" t="s">
        <v>0</v>
      </c>
      <c r="F227" s="33" t="s">
        <v>15</v>
      </c>
    </row>
    <row r="228" spans="2:6">
      <c r="B228" s="60">
        <v>0.57785879629629633</v>
      </c>
      <c r="C228" s="31">
        <v>1</v>
      </c>
      <c r="D228" s="32">
        <v>20.3</v>
      </c>
      <c r="E228" s="33" t="s">
        <v>0</v>
      </c>
      <c r="F228" s="33" t="s">
        <v>15</v>
      </c>
    </row>
    <row r="229" spans="2:6">
      <c r="B229" s="60">
        <v>0.57785879629629633</v>
      </c>
      <c r="C229" s="31">
        <v>5</v>
      </c>
      <c r="D229" s="32">
        <v>20.3</v>
      </c>
      <c r="E229" s="33" t="s">
        <v>0</v>
      </c>
      <c r="F229" s="33" t="s">
        <v>15</v>
      </c>
    </row>
    <row r="230" spans="2:6">
      <c r="B230" s="60">
        <v>0.57785879629629633</v>
      </c>
      <c r="C230" s="31">
        <v>225</v>
      </c>
      <c r="D230" s="32">
        <v>20.3</v>
      </c>
      <c r="E230" s="33" t="s">
        <v>0</v>
      </c>
      <c r="F230" s="33" t="s">
        <v>15</v>
      </c>
    </row>
    <row r="231" spans="2:6">
      <c r="B231" s="60">
        <v>0.5838078703703703</v>
      </c>
      <c r="C231" s="31">
        <v>27</v>
      </c>
      <c r="D231" s="32">
        <v>20.32</v>
      </c>
      <c r="E231" s="33" t="s">
        <v>0</v>
      </c>
      <c r="F231" s="33" t="s">
        <v>16</v>
      </c>
    </row>
    <row r="232" spans="2:6">
      <c r="B232" s="60">
        <v>0.58480324074074075</v>
      </c>
      <c r="C232" s="31">
        <v>50</v>
      </c>
      <c r="D232" s="32">
        <v>20.32</v>
      </c>
      <c r="E232" s="33" t="s">
        <v>0</v>
      </c>
      <c r="F232" s="33" t="s">
        <v>16</v>
      </c>
    </row>
    <row r="233" spans="2:6">
      <c r="B233" s="60">
        <v>0.58480324074074075</v>
      </c>
      <c r="C233" s="31">
        <v>73</v>
      </c>
      <c r="D233" s="32">
        <v>20.32</v>
      </c>
      <c r="E233" s="33" t="s">
        <v>0</v>
      </c>
      <c r="F233" s="33" t="s">
        <v>16</v>
      </c>
    </row>
    <row r="234" spans="2:6">
      <c r="B234" s="60">
        <v>0.58480324074074075</v>
      </c>
      <c r="C234" s="31">
        <v>75</v>
      </c>
      <c r="D234" s="32">
        <v>20.32</v>
      </c>
      <c r="E234" s="33" t="s">
        <v>0</v>
      </c>
      <c r="F234" s="33" t="s">
        <v>15</v>
      </c>
    </row>
    <row r="235" spans="2:6">
      <c r="B235" s="60">
        <v>0.58480324074074075</v>
      </c>
      <c r="C235" s="31">
        <v>65</v>
      </c>
      <c r="D235" s="32">
        <v>20.32</v>
      </c>
      <c r="E235" s="33" t="s">
        <v>0</v>
      </c>
      <c r="F235" s="33" t="s">
        <v>17</v>
      </c>
    </row>
    <row r="236" spans="2:6">
      <c r="B236" s="60">
        <v>0.58480324074074075</v>
      </c>
      <c r="C236" s="31">
        <v>42</v>
      </c>
      <c r="D236" s="32">
        <v>20.32</v>
      </c>
      <c r="E236" s="33" t="s">
        <v>0</v>
      </c>
      <c r="F236" s="33" t="s">
        <v>15</v>
      </c>
    </row>
    <row r="237" spans="2:6">
      <c r="B237" s="60">
        <v>0.58480324074074075</v>
      </c>
      <c r="C237" s="31">
        <v>33</v>
      </c>
      <c r="D237" s="32">
        <v>20.32</v>
      </c>
      <c r="E237" s="33" t="s">
        <v>0</v>
      </c>
      <c r="F237" s="33" t="s">
        <v>15</v>
      </c>
    </row>
    <row r="238" spans="2:6">
      <c r="B238" s="60">
        <v>0.58480324074074075</v>
      </c>
      <c r="C238" s="31">
        <v>75</v>
      </c>
      <c r="D238" s="32">
        <v>20.32</v>
      </c>
      <c r="E238" s="33" t="s">
        <v>0</v>
      </c>
      <c r="F238" s="33" t="s">
        <v>15</v>
      </c>
    </row>
    <row r="239" spans="2:6">
      <c r="B239" s="60">
        <v>0.58480324074074075</v>
      </c>
      <c r="C239" s="31">
        <v>75</v>
      </c>
      <c r="D239" s="32">
        <v>20.32</v>
      </c>
      <c r="E239" s="33" t="s">
        <v>0</v>
      </c>
      <c r="F239" s="33" t="s">
        <v>15</v>
      </c>
    </row>
    <row r="240" spans="2:6">
      <c r="B240" s="60">
        <v>0.58480324074074075</v>
      </c>
      <c r="C240" s="31">
        <v>11</v>
      </c>
      <c r="D240" s="32">
        <v>20.32</v>
      </c>
      <c r="E240" s="33" t="s">
        <v>0</v>
      </c>
      <c r="F240" s="33" t="s">
        <v>15</v>
      </c>
    </row>
    <row r="241" spans="2:6">
      <c r="B241" s="60">
        <v>0.58480324074074075</v>
      </c>
      <c r="C241" s="31">
        <v>64</v>
      </c>
      <c r="D241" s="32">
        <v>20.32</v>
      </c>
      <c r="E241" s="33" t="s">
        <v>0</v>
      </c>
      <c r="F241" s="33" t="s">
        <v>15</v>
      </c>
    </row>
    <row r="242" spans="2:6">
      <c r="B242" s="60">
        <v>0.58936342592592594</v>
      </c>
      <c r="C242" s="31">
        <v>75</v>
      </c>
      <c r="D242" s="32">
        <v>20.36</v>
      </c>
      <c r="E242" s="33" t="s">
        <v>0</v>
      </c>
      <c r="F242" s="33" t="s">
        <v>16</v>
      </c>
    </row>
    <row r="243" spans="2:6">
      <c r="B243" s="60">
        <v>0.58936342592592594</v>
      </c>
      <c r="C243" s="31">
        <v>20</v>
      </c>
      <c r="D243" s="32">
        <v>20.36</v>
      </c>
      <c r="E243" s="33" t="s">
        <v>0</v>
      </c>
      <c r="F243" s="33" t="s">
        <v>16</v>
      </c>
    </row>
    <row r="244" spans="2:6">
      <c r="B244" s="60">
        <v>0.58936342592592594</v>
      </c>
      <c r="C244" s="31">
        <v>55</v>
      </c>
      <c r="D244" s="32">
        <v>20.36</v>
      </c>
      <c r="E244" s="33" t="s">
        <v>0</v>
      </c>
      <c r="F244" s="33" t="s">
        <v>16</v>
      </c>
    </row>
    <row r="245" spans="2:6">
      <c r="B245" s="60">
        <v>0.58936342592592594</v>
      </c>
      <c r="C245" s="31">
        <v>75</v>
      </c>
      <c r="D245" s="32">
        <v>20.38</v>
      </c>
      <c r="E245" s="33" t="s">
        <v>0</v>
      </c>
      <c r="F245" s="33" t="s">
        <v>15</v>
      </c>
    </row>
    <row r="246" spans="2:6">
      <c r="B246" s="60">
        <v>0.58936342592592594</v>
      </c>
      <c r="C246" s="31">
        <v>75</v>
      </c>
      <c r="D246" s="32">
        <v>20.38</v>
      </c>
      <c r="E246" s="33" t="s">
        <v>0</v>
      </c>
      <c r="F246" s="33" t="s">
        <v>15</v>
      </c>
    </row>
    <row r="247" spans="2:6">
      <c r="B247" s="60">
        <v>0.58936342592592594</v>
      </c>
      <c r="C247" s="31">
        <v>30</v>
      </c>
      <c r="D247" s="32">
        <v>20.38</v>
      </c>
      <c r="E247" s="33" t="s">
        <v>0</v>
      </c>
      <c r="F247" s="33" t="s">
        <v>15</v>
      </c>
    </row>
    <row r="248" spans="2:6">
      <c r="B248" s="60">
        <v>0.58936342592592594</v>
      </c>
      <c r="C248" s="31">
        <v>45</v>
      </c>
      <c r="D248" s="32">
        <v>20.38</v>
      </c>
      <c r="E248" s="33" t="s">
        <v>0</v>
      </c>
      <c r="F248" s="33" t="s">
        <v>15</v>
      </c>
    </row>
    <row r="249" spans="2:6">
      <c r="B249" s="60">
        <v>0.59295138888888888</v>
      </c>
      <c r="C249" s="31">
        <v>75</v>
      </c>
      <c r="D249" s="32">
        <v>20.32</v>
      </c>
      <c r="E249" s="33" t="s">
        <v>0</v>
      </c>
      <c r="F249" s="33" t="s">
        <v>15</v>
      </c>
    </row>
    <row r="250" spans="2:6">
      <c r="B250" s="60">
        <v>0.59295138888888888</v>
      </c>
      <c r="C250" s="31">
        <v>63</v>
      </c>
      <c r="D250" s="32">
        <v>20.32</v>
      </c>
      <c r="E250" s="33" t="s">
        <v>0</v>
      </c>
      <c r="F250" s="33" t="s">
        <v>15</v>
      </c>
    </row>
    <row r="251" spans="2:6">
      <c r="B251" s="60">
        <v>0.6018634259259259</v>
      </c>
      <c r="C251" s="31">
        <v>75</v>
      </c>
      <c r="D251" s="32">
        <v>20.399999999999999</v>
      </c>
      <c r="E251" s="33" t="s">
        <v>0</v>
      </c>
      <c r="F251" s="33" t="s">
        <v>16</v>
      </c>
    </row>
    <row r="252" spans="2:6">
      <c r="B252" s="60">
        <v>0.6018634259259259</v>
      </c>
      <c r="C252" s="31">
        <v>31</v>
      </c>
      <c r="D252" s="32">
        <v>20.399999999999999</v>
      </c>
      <c r="E252" s="33" t="s">
        <v>0</v>
      </c>
      <c r="F252" s="33" t="s">
        <v>16</v>
      </c>
    </row>
    <row r="253" spans="2:6">
      <c r="B253" s="60">
        <v>0.6018634259259259</v>
      </c>
      <c r="C253" s="31">
        <v>75</v>
      </c>
      <c r="D253" s="32">
        <v>20.399999999999999</v>
      </c>
      <c r="E253" s="33" t="s">
        <v>0</v>
      </c>
      <c r="F253" s="33" t="s">
        <v>18</v>
      </c>
    </row>
    <row r="254" spans="2:6">
      <c r="B254" s="60">
        <v>0.6018634259259259</v>
      </c>
      <c r="C254" s="31">
        <v>44</v>
      </c>
      <c r="D254" s="32">
        <v>20.399999999999999</v>
      </c>
      <c r="E254" s="33" t="s">
        <v>0</v>
      </c>
      <c r="F254" s="33" t="s">
        <v>16</v>
      </c>
    </row>
    <row r="255" spans="2:6">
      <c r="B255" s="60">
        <v>0.6018634259259259</v>
      </c>
      <c r="C255" s="31">
        <v>387</v>
      </c>
      <c r="D255" s="32">
        <v>20.399999999999999</v>
      </c>
      <c r="E255" s="33" t="s">
        <v>0</v>
      </c>
      <c r="F255" s="33" t="s">
        <v>15</v>
      </c>
    </row>
    <row r="256" spans="2:6">
      <c r="B256" s="60">
        <v>0.6018634259259259</v>
      </c>
      <c r="C256" s="31">
        <v>75</v>
      </c>
      <c r="D256" s="32">
        <v>20.399999999999999</v>
      </c>
      <c r="E256" s="33" t="s">
        <v>0</v>
      </c>
      <c r="F256" s="33" t="s">
        <v>15</v>
      </c>
    </row>
    <row r="257" spans="2:6">
      <c r="B257" s="60">
        <v>0.6106597222222222</v>
      </c>
      <c r="C257" s="31">
        <v>75</v>
      </c>
      <c r="D257" s="32">
        <v>20.34</v>
      </c>
      <c r="E257" s="33" t="s">
        <v>0</v>
      </c>
      <c r="F257" s="33" t="s">
        <v>16</v>
      </c>
    </row>
    <row r="258" spans="2:6">
      <c r="B258" s="60">
        <v>0.6106597222222222</v>
      </c>
      <c r="C258" s="31">
        <v>40</v>
      </c>
      <c r="D258" s="32">
        <v>20.34</v>
      </c>
      <c r="E258" s="33" t="s">
        <v>0</v>
      </c>
      <c r="F258" s="33" t="s">
        <v>17</v>
      </c>
    </row>
    <row r="259" spans="2:6">
      <c r="B259" s="60">
        <v>0.6106597222222222</v>
      </c>
      <c r="C259" s="31">
        <v>5</v>
      </c>
      <c r="D259" s="32">
        <v>20.34</v>
      </c>
      <c r="E259" s="33" t="s">
        <v>0</v>
      </c>
      <c r="F259" s="33" t="s">
        <v>16</v>
      </c>
    </row>
    <row r="260" spans="2:6">
      <c r="B260" s="60">
        <v>0.6106597222222222</v>
      </c>
      <c r="C260" s="31">
        <v>32</v>
      </c>
      <c r="D260" s="32">
        <v>20.34</v>
      </c>
      <c r="E260" s="33" t="s">
        <v>0</v>
      </c>
      <c r="F260" s="33" t="s">
        <v>17</v>
      </c>
    </row>
    <row r="261" spans="2:6">
      <c r="B261" s="60">
        <v>0.6106597222222222</v>
      </c>
      <c r="C261" s="31">
        <v>75</v>
      </c>
      <c r="D261" s="32">
        <v>20.34</v>
      </c>
      <c r="E261" s="33" t="s">
        <v>0</v>
      </c>
      <c r="F261" s="33" t="s">
        <v>15</v>
      </c>
    </row>
    <row r="262" spans="2:6">
      <c r="B262" s="60">
        <v>0.6106597222222222</v>
      </c>
      <c r="C262" s="31">
        <v>51</v>
      </c>
      <c r="D262" s="32">
        <v>20.34</v>
      </c>
      <c r="E262" s="33" t="s">
        <v>0</v>
      </c>
      <c r="F262" s="33" t="s">
        <v>15</v>
      </c>
    </row>
    <row r="263" spans="2:6">
      <c r="B263" s="60">
        <v>0.6106597222222222</v>
      </c>
      <c r="C263" s="31">
        <v>24</v>
      </c>
      <c r="D263" s="32">
        <v>20.34</v>
      </c>
      <c r="E263" s="33" t="s">
        <v>0</v>
      </c>
      <c r="F263" s="33" t="s">
        <v>15</v>
      </c>
    </row>
    <row r="264" spans="2:6">
      <c r="B264" s="60">
        <v>0.6106597222222222</v>
      </c>
      <c r="C264" s="31">
        <v>75</v>
      </c>
      <c r="D264" s="32">
        <v>20.34</v>
      </c>
      <c r="E264" s="33" t="s">
        <v>0</v>
      </c>
      <c r="F264" s="33" t="s">
        <v>15</v>
      </c>
    </row>
    <row r="265" spans="2:6">
      <c r="B265" s="60">
        <v>0.6106597222222222</v>
      </c>
      <c r="C265" s="31">
        <v>75</v>
      </c>
      <c r="D265" s="32">
        <v>20.34</v>
      </c>
      <c r="E265" s="33" t="s">
        <v>0</v>
      </c>
      <c r="F265" s="33" t="s">
        <v>15</v>
      </c>
    </row>
    <row r="266" spans="2:6">
      <c r="B266" s="60">
        <v>0.6106597222222222</v>
      </c>
      <c r="C266" s="31">
        <v>23</v>
      </c>
      <c r="D266" s="32">
        <v>20.34</v>
      </c>
      <c r="E266" s="33" t="s">
        <v>0</v>
      </c>
      <c r="F266" s="33" t="s">
        <v>15</v>
      </c>
    </row>
    <row r="267" spans="2:6">
      <c r="B267" s="60">
        <v>0.6106597222222222</v>
      </c>
      <c r="C267" s="31">
        <v>75</v>
      </c>
      <c r="D267" s="32">
        <v>20.34</v>
      </c>
      <c r="E267" s="33" t="s">
        <v>0</v>
      </c>
      <c r="F267" s="33" t="s">
        <v>15</v>
      </c>
    </row>
    <row r="268" spans="2:6">
      <c r="B268" s="60">
        <v>0.6106597222222222</v>
      </c>
      <c r="C268" s="31">
        <v>36</v>
      </c>
      <c r="D268" s="32">
        <v>20.34</v>
      </c>
      <c r="E268" s="33" t="s">
        <v>0</v>
      </c>
      <c r="F268" s="33" t="s">
        <v>15</v>
      </c>
    </row>
    <row r="269" spans="2:6">
      <c r="B269" s="60">
        <v>0.6106597222222222</v>
      </c>
      <c r="C269" s="31">
        <v>52</v>
      </c>
      <c r="D269" s="32">
        <v>20.34</v>
      </c>
      <c r="E269" s="33" t="s">
        <v>0</v>
      </c>
      <c r="F269" s="33" t="s">
        <v>15</v>
      </c>
    </row>
    <row r="270" spans="2:6">
      <c r="B270" s="60">
        <v>0.61960648148148145</v>
      </c>
      <c r="C270" s="31">
        <v>145</v>
      </c>
      <c r="D270" s="32">
        <v>20.32</v>
      </c>
      <c r="E270" s="33" t="s">
        <v>0</v>
      </c>
      <c r="F270" s="33" t="s">
        <v>16</v>
      </c>
    </row>
    <row r="271" spans="2:6">
      <c r="B271" s="60">
        <v>0.61960648148148145</v>
      </c>
      <c r="C271" s="31">
        <v>164</v>
      </c>
      <c r="D271" s="32">
        <v>20.32</v>
      </c>
      <c r="E271" s="33" t="s">
        <v>0</v>
      </c>
      <c r="F271" s="33" t="s">
        <v>15</v>
      </c>
    </row>
    <row r="272" spans="2:6">
      <c r="B272" s="60">
        <v>0.61960648148148145</v>
      </c>
      <c r="C272" s="31">
        <v>325</v>
      </c>
      <c r="D272" s="32">
        <v>20.32</v>
      </c>
      <c r="E272" s="33" t="s">
        <v>0</v>
      </c>
      <c r="F272" s="33" t="s">
        <v>15</v>
      </c>
    </row>
    <row r="273" spans="2:6">
      <c r="B273" s="60">
        <v>0.62236111111111114</v>
      </c>
      <c r="C273" s="31">
        <v>75</v>
      </c>
      <c r="D273" s="32">
        <v>20.22</v>
      </c>
      <c r="E273" s="33" t="s">
        <v>0</v>
      </c>
      <c r="F273" s="33" t="s">
        <v>16</v>
      </c>
    </row>
    <row r="274" spans="2:6">
      <c r="B274" s="60">
        <v>0.62236111111111114</v>
      </c>
      <c r="C274" s="31">
        <v>150</v>
      </c>
      <c r="D274" s="32">
        <v>20.18</v>
      </c>
      <c r="E274" s="33" t="s">
        <v>0</v>
      </c>
      <c r="F274" s="33" t="s">
        <v>15</v>
      </c>
    </row>
    <row r="275" spans="2:6">
      <c r="B275" s="60">
        <v>0.62593750000000004</v>
      </c>
      <c r="C275" s="31">
        <v>46</v>
      </c>
      <c r="D275" s="32">
        <v>20.239999999999998</v>
      </c>
      <c r="E275" s="33" t="s">
        <v>0</v>
      </c>
      <c r="F275" s="33" t="s">
        <v>16</v>
      </c>
    </row>
    <row r="276" spans="2:6">
      <c r="B276" s="60">
        <v>0.62593750000000004</v>
      </c>
      <c r="C276" s="31">
        <v>29</v>
      </c>
      <c r="D276" s="32">
        <v>20.239999999999998</v>
      </c>
      <c r="E276" s="33" t="s">
        <v>0</v>
      </c>
      <c r="F276" s="33" t="s">
        <v>16</v>
      </c>
    </row>
    <row r="277" spans="2:6">
      <c r="B277" s="60">
        <v>0.62593750000000004</v>
      </c>
      <c r="C277" s="31">
        <v>194</v>
      </c>
      <c r="D277" s="32">
        <v>20.239999999999998</v>
      </c>
      <c r="E277" s="33" t="s">
        <v>0</v>
      </c>
      <c r="F277" s="33" t="s">
        <v>15</v>
      </c>
    </row>
    <row r="278" spans="2:6">
      <c r="B278" s="60">
        <v>0.62593750000000004</v>
      </c>
      <c r="C278" s="31">
        <v>137</v>
      </c>
      <c r="D278" s="32">
        <v>20.239999999999998</v>
      </c>
      <c r="E278" s="33" t="s">
        <v>0</v>
      </c>
      <c r="F278" s="33" t="s">
        <v>15</v>
      </c>
    </row>
    <row r="279" spans="2:6">
      <c r="B279" s="60">
        <v>0.62666666666666659</v>
      </c>
      <c r="C279" s="31">
        <v>61</v>
      </c>
      <c r="D279" s="32">
        <v>20.239999999999998</v>
      </c>
      <c r="E279" s="33" t="s">
        <v>0</v>
      </c>
      <c r="F279" s="33" t="s">
        <v>15</v>
      </c>
    </row>
    <row r="280" spans="2:6">
      <c r="B280" s="60">
        <v>0.62728009259259265</v>
      </c>
      <c r="C280" s="31">
        <v>19</v>
      </c>
      <c r="D280" s="32">
        <v>20.239999999999998</v>
      </c>
      <c r="E280" s="33" t="s">
        <v>0</v>
      </c>
      <c r="F280" s="33" t="s">
        <v>15</v>
      </c>
    </row>
    <row r="281" spans="2:6">
      <c r="B281" s="60">
        <v>0.62728009259259265</v>
      </c>
      <c r="C281" s="31">
        <v>33</v>
      </c>
      <c r="D281" s="32">
        <v>20.239999999999998</v>
      </c>
      <c r="E281" s="33" t="s">
        <v>0</v>
      </c>
      <c r="F281" s="33" t="s">
        <v>15</v>
      </c>
    </row>
    <row r="282" spans="2:6">
      <c r="B282" s="60">
        <v>0.62817129629629631</v>
      </c>
      <c r="C282" s="31">
        <v>73</v>
      </c>
      <c r="D282" s="32">
        <v>20.239999999999998</v>
      </c>
      <c r="E282" s="33" t="s">
        <v>0</v>
      </c>
      <c r="F282" s="33" t="s">
        <v>16</v>
      </c>
    </row>
    <row r="283" spans="2:6">
      <c r="B283" s="60">
        <v>0.62877314814814811</v>
      </c>
      <c r="C283" s="31">
        <v>42</v>
      </c>
      <c r="D283" s="32">
        <v>20.239999999999998</v>
      </c>
      <c r="E283" s="33" t="s">
        <v>0</v>
      </c>
      <c r="F283" s="33" t="s">
        <v>15</v>
      </c>
    </row>
    <row r="284" spans="2:6">
      <c r="B284" s="60">
        <v>0.62877314814814811</v>
      </c>
      <c r="C284" s="31">
        <v>9</v>
      </c>
      <c r="D284" s="32">
        <v>20.239999999999998</v>
      </c>
      <c r="E284" s="33" t="s">
        <v>0</v>
      </c>
      <c r="F284" s="33" t="s">
        <v>15</v>
      </c>
    </row>
    <row r="285" spans="2:6">
      <c r="B285" s="60">
        <v>0.63403935185185178</v>
      </c>
      <c r="C285" s="31">
        <v>75</v>
      </c>
      <c r="D285" s="32">
        <v>20.260000000000002</v>
      </c>
      <c r="E285" s="33" t="s">
        <v>0</v>
      </c>
      <c r="F285" s="33" t="s">
        <v>18</v>
      </c>
    </row>
    <row r="286" spans="2:6">
      <c r="B286" s="60">
        <v>0.63483796296296291</v>
      </c>
      <c r="C286" s="31">
        <v>53</v>
      </c>
      <c r="D286" s="32">
        <v>20.260000000000002</v>
      </c>
      <c r="E286" s="33" t="s">
        <v>0</v>
      </c>
      <c r="F286" s="33" t="s">
        <v>16</v>
      </c>
    </row>
    <row r="287" spans="2:6">
      <c r="B287" s="60">
        <v>0.6353240740740741</v>
      </c>
      <c r="C287" s="31">
        <v>146</v>
      </c>
      <c r="D287" s="32">
        <v>20.32</v>
      </c>
      <c r="E287" s="33" t="s">
        <v>0</v>
      </c>
      <c r="F287" s="33" t="s">
        <v>15</v>
      </c>
    </row>
    <row r="288" spans="2:6">
      <c r="B288" s="60">
        <v>0.63579861111111113</v>
      </c>
      <c r="C288" s="31">
        <v>24</v>
      </c>
      <c r="D288" s="32">
        <v>20.260000000000002</v>
      </c>
      <c r="E288" s="33" t="s">
        <v>0</v>
      </c>
      <c r="F288" s="33" t="s">
        <v>16</v>
      </c>
    </row>
    <row r="289" spans="2:6">
      <c r="B289" s="60">
        <v>0.63579861111111113</v>
      </c>
      <c r="C289" s="31">
        <v>23</v>
      </c>
      <c r="D289" s="32">
        <v>20.260000000000002</v>
      </c>
      <c r="E289" s="33" t="s">
        <v>0</v>
      </c>
      <c r="F289" s="33" t="s">
        <v>16</v>
      </c>
    </row>
    <row r="290" spans="2:6">
      <c r="B290" s="60">
        <v>0.63833333333333331</v>
      </c>
      <c r="C290" s="31">
        <v>16</v>
      </c>
      <c r="D290" s="32">
        <v>20.28</v>
      </c>
      <c r="E290" s="33" t="s">
        <v>0</v>
      </c>
      <c r="F290" s="33" t="s">
        <v>16</v>
      </c>
    </row>
    <row r="291" spans="2:6">
      <c r="B291" s="60">
        <v>0.63924768518518515</v>
      </c>
      <c r="C291" s="31">
        <v>86</v>
      </c>
      <c r="D291" s="32">
        <v>20.28</v>
      </c>
      <c r="E291" s="33" t="s">
        <v>0</v>
      </c>
      <c r="F291" s="33" t="s">
        <v>16</v>
      </c>
    </row>
    <row r="292" spans="2:6">
      <c r="B292" s="60">
        <v>0.63924768518518515</v>
      </c>
      <c r="C292" s="31">
        <v>2</v>
      </c>
      <c r="D292" s="32">
        <v>20.28</v>
      </c>
      <c r="E292" s="33" t="s">
        <v>0</v>
      </c>
      <c r="F292" s="33" t="s">
        <v>16</v>
      </c>
    </row>
    <row r="293" spans="2:6">
      <c r="B293" s="60">
        <v>0.6401041666666667</v>
      </c>
      <c r="C293" s="31">
        <v>23</v>
      </c>
      <c r="D293" s="32">
        <v>20.28</v>
      </c>
      <c r="E293" s="33" t="s">
        <v>0</v>
      </c>
      <c r="F293" s="33" t="s">
        <v>16</v>
      </c>
    </row>
    <row r="294" spans="2:6">
      <c r="B294" s="60">
        <v>0.64234953703703701</v>
      </c>
      <c r="C294" s="31">
        <v>75</v>
      </c>
      <c r="D294" s="32">
        <v>20.28</v>
      </c>
      <c r="E294" s="33" t="s">
        <v>0</v>
      </c>
      <c r="F294" s="33" t="s">
        <v>16</v>
      </c>
    </row>
    <row r="295" spans="2:6">
      <c r="B295" s="60">
        <v>0.64270833333333333</v>
      </c>
      <c r="C295" s="31">
        <v>51</v>
      </c>
      <c r="D295" s="32">
        <v>20.28</v>
      </c>
      <c r="E295" s="33" t="s">
        <v>0</v>
      </c>
      <c r="F295" s="33" t="s">
        <v>17</v>
      </c>
    </row>
    <row r="296" spans="2:6">
      <c r="B296" s="60">
        <v>0.64270833333333333</v>
      </c>
      <c r="C296" s="31">
        <v>70</v>
      </c>
      <c r="D296" s="32">
        <v>20.28</v>
      </c>
      <c r="E296" s="33" t="s">
        <v>0</v>
      </c>
      <c r="F296" s="33" t="s">
        <v>17</v>
      </c>
    </row>
    <row r="297" spans="2:6">
      <c r="B297" s="60">
        <v>0.64270833333333333</v>
      </c>
      <c r="C297" s="31">
        <v>15</v>
      </c>
      <c r="D297" s="32">
        <v>20.28</v>
      </c>
      <c r="E297" s="33" t="s">
        <v>0</v>
      </c>
      <c r="F297" s="33" t="s">
        <v>17</v>
      </c>
    </row>
    <row r="298" spans="2:6">
      <c r="B298" s="60">
        <v>0.64270833333333333</v>
      </c>
      <c r="C298" s="31">
        <v>224</v>
      </c>
      <c r="D298" s="32">
        <v>20.28</v>
      </c>
      <c r="E298" s="33" t="s">
        <v>0</v>
      </c>
      <c r="F298" s="33" t="s">
        <v>15</v>
      </c>
    </row>
    <row r="299" spans="2:6">
      <c r="B299" s="60">
        <v>0.64270833333333333</v>
      </c>
      <c r="C299" s="31">
        <v>150</v>
      </c>
      <c r="D299" s="32">
        <v>20.28</v>
      </c>
      <c r="E299" s="33" t="s">
        <v>0</v>
      </c>
      <c r="F299" s="33" t="s">
        <v>15</v>
      </c>
    </row>
    <row r="300" spans="2:6">
      <c r="B300" s="60">
        <v>0.64270833333333333</v>
      </c>
      <c r="C300" s="31">
        <v>301</v>
      </c>
      <c r="D300" s="32">
        <v>20.28</v>
      </c>
      <c r="E300" s="33" t="s">
        <v>0</v>
      </c>
      <c r="F300" s="33" t="s">
        <v>15</v>
      </c>
    </row>
    <row r="301" spans="2:6">
      <c r="B301" s="60">
        <v>0.64270833333333333</v>
      </c>
      <c r="C301" s="31">
        <v>75</v>
      </c>
      <c r="D301" s="32">
        <v>20.260000000000002</v>
      </c>
      <c r="E301" s="33" t="s">
        <v>0</v>
      </c>
      <c r="F301" s="33" t="s">
        <v>15</v>
      </c>
    </row>
    <row r="302" spans="2:6">
      <c r="B302" s="60">
        <v>0.64667824074074076</v>
      </c>
      <c r="C302" s="31">
        <v>46</v>
      </c>
      <c r="D302" s="32">
        <v>20.34</v>
      </c>
      <c r="E302" s="33" t="s">
        <v>0</v>
      </c>
      <c r="F302" s="33" t="s">
        <v>16</v>
      </c>
    </row>
    <row r="303" spans="2:6">
      <c r="B303" s="60">
        <v>0.65128472222222222</v>
      </c>
      <c r="C303" s="31">
        <v>77</v>
      </c>
      <c r="D303" s="32">
        <v>20.399999999999999</v>
      </c>
      <c r="E303" s="33" t="s">
        <v>0</v>
      </c>
      <c r="F303" s="33" t="s">
        <v>16</v>
      </c>
    </row>
    <row r="304" spans="2:6">
      <c r="B304" s="60">
        <v>0.65128472222222222</v>
      </c>
      <c r="C304" s="31">
        <v>2</v>
      </c>
      <c r="D304" s="32">
        <v>20.399999999999999</v>
      </c>
      <c r="E304" s="33" t="s">
        <v>0</v>
      </c>
      <c r="F304" s="33" t="s">
        <v>15</v>
      </c>
    </row>
    <row r="305" spans="2:6">
      <c r="B305" s="60">
        <v>0.65128472222222222</v>
      </c>
      <c r="C305" s="31">
        <v>27</v>
      </c>
      <c r="D305" s="32">
        <v>20.399999999999999</v>
      </c>
      <c r="E305" s="33" t="s">
        <v>0</v>
      </c>
      <c r="F305" s="33" t="s">
        <v>16</v>
      </c>
    </row>
    <row r="306" spans="2:6">
      <c r="B306" s="60">
        <v>0.65128472222222222</v>
      </c>
      <c r="C306" s="31">
        <v>99</v>
      </c>
      <c r="D306" s="32">
        <v>20.399999999999999</v>
      </c>
      <c r="E306" s="33" t="s">
        <v>0</v>
      </c>
      <c r="F306" s="33" t="s">
        <v>15</v>
      </c>
    </row>
    <row r="307" spans="2:6">
      <c r="B307" s="60">
        <v>0.65128472222222222</v>
      </c>
      <c r="C307" s="31">
        <v>50</v>
      </c>
      <c r="D307" s="32">
        <v>20.399999999999999</v>
      </c>
      <c r="E307" s="33" t="s">
        <v>0</v>
      </c>
      <c r="F307" s="33" t="s">
        <v>15</v>
      </c>
    </row>
    <row r="308" spans="2:6">
      <c r="B308" s="60">
        <v>0.65128472222222222</v>
      </c>
      <c r="C308" s="31">
        <v>152</v>
      </c>
      <c r="D308" s="32">
        <v>20.399999999999999</v>
      </c>
      <c r="E308" s="33" t="s">
        <v>0</v>
      </c>
      <c r="F308" s="33" t="s">
        <v>15</v>
      </c>
    </row>
    <row r="309" spans="2:6">
      <c r="B309" s="60">
        <v>0.65383101851851855</v>
      </c>
      <c r="C309" s="31">
        <v>75</v>
      </c>
      <c r="D309" s="32">
        <v>20.440000000000001</v>
      </c>
      <c r="E309" s="33" t="s">
        <v>0</v>
      </c>
      <c r="F309" s="33" t="s">
        <v>16</v>
      </c>
    </row>
    <row r="310" spans="2:6">
      <c r="B310" s="60">
        <v>0.65383101851851855</v>
      </c>
      <c r="C310" s="31">
        <v>25</v>
      </c>
      <c r="D310" s="32">
        <v>20.440000000000001</v>
      </c>
      <c r="E310" s="33" t="s">
        <v>0</v>
      </c>
      <c r="F310" s="33" t="s">
        <v>15</v>
      </c>
    </row>
    <row r="311" spans="2:6">
      <c r="B311" s="60">
        <v>0.65383101851851855</v>
      </c>
      <c r="C311" s="31">
        <v>197</v>
      </c>
      <c r="D311" s="32">
        <v>20.440000000000001</v>
      </c>
      <c r="E311" s="33" t="s">
        <v>0</v>
      </c>
      <c r="F311" s="33" t="s">
        <v>15</v>
      </c>
    </row>
    <row r="312" spans="2:6">
      <c r="B312" s="60">
        <v>0.65383101851851855</v>
      </c>
      <c r="C312" s="31">
        <v>3</v>
      </c>
      <c r="D312" s="32">
        <v>20.440000000000001</v>
      </c>
      <c r="E312" s="33" t="s">
        <v>0</v>
      </c>
      <c r="F312" s="33" t="s">
        <v>15</v>
      </c>
    </row>
    <row r="313" spans="2:6">
      <c r="B313" s="60">
        <v>0.65383101851851855</v>
      </c>
      <c r="C313" s="31">
        <v>150</v>
      </c>
      <c r="D313" s="32">
        <v>20.440000000000001</v>
      </c>
      <c r="E313" s="33" t="s">
        <v>0</v>
      </c>
      <c r="F313" s="33" t="s">
        <v>15</v>
      </c>
    </row>
    <row r="314" spans="2:6">
      <c r="B314" s="60">
        <v>0.65383101851851855</v>
      </c>
      <c r="C314" s="31">
        <v>50</v>
      </c>
      <c r="D314" s="32">
        <v>20.440000000000001</v>
      </c>
      <c r="E314" s="33" t="s">
        <v>0</v>
      </c>
      <c r="F314" s="33" t="s">
        <v>15</v>
      </c>
    </row>
    <row r="315" spans="2:6">
      <c r="B315" s="60">
        <v>0.65383101851851855</v>
      </c>
      <c r="C315" s="31">
        <v>100</v>
      </c>
      <c r="D315" s="32">
        <v>20.440000000000001</v>
      </c>
      <c r="E315" s="33" t="s">
        <v>0</v>
      </c>
      <c r="F315" s="33" t="s">
        <v>15</v>
      </c>
    </row>
    <row r="316" spans="2:6">
      <c r="B316" s="60">
        <v>0.6546643518518519</v>
      </c>
      <c r="C316" s="31">
        <v>63</v>
      </c>
      <c r="D316" s="32">
        <v>20.420000000000002</v>
      </c>
      <c r="E316" s="33" t="s">
        <v>0</v>
      </c>
      <c r="F316" s="33" t="s">
        <v>18</v>
      </c>
    </row>
    <row r="317" spans="2:6">
      <c r="B317" s="60">
        <v>0.6546643518518519</v>
      </c>
      <c r="C317" s="31">
        <v>481</v>
      </c>
      <c r="D317" s="32">
        <v>20.420000000000002</v>
      </c>
      <c r="E317" s="33" t="s">
        <v>0</v>
      </c>
      <c r="F317" s="33" t="s">
        <v>15</v>
      </c>
    </row>
    <row r="318" spans="2:6">
      <c r="B318" s="60">
        <v>0.6589814814814815</v>
      </c>
      <c r="C318" s="31">
        <v>28</v>
      </c>
      <c r="D318" s="32">
        <v>20.32</v>
      </c>
      <c r="E318" s="33" t="s">
        <v>0</v>
      </c>
      <c r="F318" s="33" t="s">
        <v>16</v>
      </c>
    </row>
    <row r="319" spans="2:6">
      <c r="B319" s="60">
        <v>0.66005787037037034</v>
      </c>
      <c r="C319" s="31">
        <v>45</v>
      </c>
      <c r="D319" s="32">
        <v>20.32</v>
      </c>
      <c r="E319" s="33" t="s">
        <v>0</v>
      </c>
      <c r="F319" s="33" t="s">
        <v>16</v>
      </c>
    </row>
    <row r="320" spans="2:6">
      <c r="B320" s="60">
        <v>0.66045138888888888</v>
      </c>
      <c r="C320" s="31">
        <v>75</v>
      </c>
      <c r="D320" s="32">
        <v>20.32</v>
      </c>
      <c r="E320" s="33" t="s">
        <v>0</v>
      </c>
      <c r="F320" s="33" t="s">
        <v>15</v>
      </c>
    </row>
    <row r="321" spans="2:6">
      <c r="B321" s="60">
        <v>0.66045138888888888</v>
      </c>
      <c r="C321" s="31">
        <v>1</v>
      </c>
      <c r="D321" s="32">
        <v>20.32</v>
      </c>
      <c r="E321" s="33" t="s">
        <v>0</v>
      </c>
      <c r="F321" s="33" t="s">
        <v>15</v>
      </c>
    </row>
    <row r="322" spans="2:6">
      <c r="B322" s="60">
        <v>0.66074074074074074</v>
      </c>
      <c r="C322" s="31">
        <v>25</v>
      </c>
      <c r="D322" s="32">
        <v>20.32</v>
      </c>
      <c r="E322" s="33" t="s">
        <v>0</v>
      </c>
      <c r="F322" s="33" t="s">
        <v>16</v>
      </c>
    </row>
    <row r="323" spans="2:6">
      <c r="B323" s="60">
        <v>0.66074074074074074</v>
      </c>
      <c r="C323" s="31">
        <v>2</v>
      </c>
      <c r="D323" s="32">
        <v>20.32</v>
      </c>
      <c r="E323" s="33" t="s">
        <v>0</v>
      </c>
      <c r="F323" s="33" t="s">
        <v>16</v>
      </c>
    </row>
    <row r="324" spans="2:6">
      <c r="B324" s="60">
        <v>0.66153935185185186</v>
      </c>
      <c r="C324" s="31">
        <v>8</v>
      </c>
      <c r="D324" s="32">
        <v>20.32</v>
      </c>
      <c r="E324" s="33" t="s">
        <v>0</v>
      </c>
      <c r="F324" s="33" t="s">
        <v>16</v>
      </c>
    </row>
    <row r="325" spans="2:6">
      <c r="B325" s="60">
        <v>0.66153935185185186</v>
      </c>
      <c r="C325" s="31">
        <v>28</v>
      </c>
      <c r="D325" s="32">
        <v>20.32</v>
      </c>
      <c r="E325" s="33" t="s">
        <v>0</v>
      </c>
      <c r="F325" s="33" t="s">
        <v>16</v>
      </c>
    </row>
    <row r="326" spans="2:6">
      <c r="B326" s="60">
        <v>0.66230324074074076</v>
      </c>
      <c r="C326" s="31">
        <v>14</v>
      </c>
      <c r="D326" s="32">
        <v>20.32</v>
      </c>
      <c r="E326" s="33" t="s">
        <v>0</v>
      </c>
      <c r="F326" s="33" t="s">
        <v>16</v>
      </c>
    </row>
    <row r="327" spans="2:6">
      <c r="B327" s="60">
        <v>0.66230324074074076</v>
      </c>
      <c r="C327" s="31">
        <v>47</v>
      </c>
      <c r="D327" s="32">
        <v>20.32</v>
      </c>
      <c r="E327" s="33" t="s">
        <v>0</v>
      </c>
      <c r="F327" s="33" t="s">
        <v>15</v>
      </c>
    </row>
    <row r="328" spans="2:6">
      <c r="B328" s="60">
        <v>0.66230324074074076</v>
      </c>
      <c r="C328" s="31">
        <v>19</v>
      </c>
      <c r="D328" s="32">
        <v>20.32</v>
      </c>
      <c r="E328" s="33" t="s">
        <v>0</v>
      </c>
      <c r="F328" s="33" t="s">
        <v>15</v>
      </c>
    </row>
    <row r="329" spans="2:6">
      <c r="B329" s="60">
        <v>0.66230324074074076</v>
      </c>
      <c r="C329" s="31">
        <v>33</v>
      </c>
      <c r="D329" s="32">
        <v>20.32</v>
      </c>
      <c r="E329" s="33" t="s">
        <v>0</v>
      </c>
      <c r="F329" s="33" t="s">
        <v>15</v>
      </c>
    </row>
    <row r="330" spans="2:6">
      <c r="B330" s="60">
        <v>0.66230324074074076</v>
      </c>
      <c r="C330" s="31">
        <v>8</v>
      </c>
      <c r="D330" s="32">
        <v>20.32</v>
      </c>
      <c r="E330" s="33" t="s">
        <v>0</v>
      </c>
      <c r="F330" s="33" t="s">
        <v>15</v>
      </c>
    </row>
    <row r="331" spans="2:6">
      <c r="B331" s="60">
        <v>0.66230324074074076</v>
      </c>
      <c r="C331" s="31">
        <v>42</v>
      </c>
      <c r="D331" s="32">
        <v>20.32</v>
      </c>
      <c r="E331" s="33" t="s">
        <v>0</v>
      </c>
      <c r="F331" s="33" t="s">
        <v>15</v>
      </c>
    </row>
    <row r="332" spans="2:6">
      <c r="B332" s="60">
        <v>0.66230324074074076</v>
      </c>
      <c r="C332" s="31">
        <v>75</v>
      </c>
      <c r="D332" s="32">
        <v>20.32</v>
      </c>
      <c r="E332" s="33" t="s">
        <v>0</v>
      </c>
      <c r="F332" s="33" t="s">
        <v>15</v>
      </c>
    </row>
    <row r="333" spans="2:6">
      <c r="B333" s="60">
        <v>0.66230324074074076</v>
      </c>
      <c r="C333" s="31">
        <v>75</v>
      </c>
      <c r="D333" s="32">
        <v>20.32</v>
      </c>
      <c r="E333" s="33" t="s">
        <v>0</v>
      </c>
      <c r="F333" s="33" t="s">
        <v>15</v>
      </c>
    </row>
    <row r="334" spans="2:6">
      <c r="B334" s="60">
        <v>0.66230324074074076</v>
      </c>
      <c r="C334" s="31">
        <v>10</v>
      </c>
      <c r="D334" s="32">
        <v>20.32</v>
      </c>
      <c r="E334" s="33" t="s">
        <v>0</v>
      </c>
      <c r="F334" s="33" t="s">
        <v>15</v>
      </c>
    </row>
    <row r="335" spans="2:6">
      <c r="B335" s="60">
        <v>0.66230324074074076</v>
      </c>
      <c r="C335" s="31">
        <v>65</v>
      </c>
      <c r="D335" s="32">
        <v>20.32</v>
      </c>
      <c r="E335" s="33" t="s">
        <v>0</v>
      </c>
      <c r="F335" s="33" t="s">
        <v>15</v>
      </c>
    </row>
    <row r="336" spans="2:6">
      <c r="B336" s="60">
        <v>0.66230324074074076</v>
      </c>
      <c r="C336" s="31">
        <v>75</v>
      </c>
      <c r="D336" s="32">
        <v>20.32</v>
      </c>
      <c r="E336" s="33" t="s">
        <v>0</v>
      </c>
      <c r="F336" s="33" t="s">
        <v>15</v>
      </c>
    </row>
    <row r="337" spans="2:6">
      <c r="B337" s="60">
        <v>0.66230324074074076</v>
      </c>
      <c r="C337" s="31">
        <v>75</v>
      </c>
      <c r="D337" s="32">
        <v>20.32</v>
      </c>
      <c r="E337" s="33" t="s">
        <v>0</v>
      </c>
      <c r="F337" s="33" t="s">
        <v>15</v>
      </c>
    </row>
    <row r="338" spans="2:6">
      <c r="B338" s="60">
        <v>0.6623148148148148</v>
      </c>
      <c r="C338" s="31">
        <v>57</v>
      </c>
      <c r="D338" s="32">
        <v>20.3</v>
      </c>
      <c r="E338" s="33" t="s">
        <v>0</v>
      </c>
      <c r="F338" s="33" t="s">
        <v>15</v>
      </c>
    </row>
    <row r="339" spans="2:6">
      <c r="B339" s="60">
        <v>0.6623148148148148</v>
      </c>
      <c r="C339" s="31">
        <v>60</v>
      </c>
      <c r="D339" s="32">
        <v>20.3</v>
      </c>
      <c r="E339" s="33" t="s">
        <v>0</v>
      </c>
      <c r="F339" s="33" t="s">
        <v>17</v>
      </c>
    </row>
    <row r="340" spans="2:6">
      <c r="B340" s="60">
        <v>0.6623148148148148</v>
      </c>
      <c r="C340" s="31">
        <v>3</v>
      </c>
      <c r="D340" s="32">
        <v>20.3</v>
      </c>
      <c r="E340" s="33" t="s">
        <v>0</v>
      </c>
      <c r="F340" s="33" t="s">
        <v>15</v>
      </c>
    </row>
    <row r="341" spans="2:6">
      <c r="B341" s="60">
        <v>0.6665740740740741</v>
      </c>
      <c r="C341" s="31">
        <v>29</v>
      </c>
      <c r="D341" s="32">
        <v>20.18</v>
      </c>
      <c r="E341" s="33" t="s">
        <v>0</v>
      </c>
      <c r="F341" s="33" t="s">
        <v>18</v>
      </c>
    </row>
    <row r="342" spans="2:6">
      <c r="B342" s="60">
        <v>0.66920138888888892</v>
      </c>
      <c r="C342" s="31">
        <v>37</v>
      </c>
      <c r="D342" s="32">
        <v>20.18</v>
      </c>
      <c r="E342" s="33" t="s">
        <v>0</v>
      </c>
      <c r="F342" s="33" t="s">
        <v>16</v>
      </c>
    </row>
    <row r="343" spans="2:6">
      <c r="B343" s="60">
        <v>0.66954861111111119</v>
      </c>
      <c r="C343" s="31">
        <v>38</v>
      </c>
      <c r="D343" s="32">
        <v>20.18</v>
      </c>
      <c r="E343" s="33" t="s">
        <v>0</v>
      </c>
      <c r="F343" s="33" t="s">
        <v>16</v>
      </c>
    </row>
    <row r="344" spans="2:6">
      <c r="B344" s="60">
        <v>0.66954861111111119</v>
      </c>
      <c r="C344" s="31">
        <v>3</v>
      </c>
      <c r="D344" s="32">
        <v>20.18</v>
      </c>
      <c r="E344" s="33" t="s">
        <v>0</v>
      </c>
      <c r="F344" s="33" t="s">
        <v>16</v>
      </c>
    </row>
    <row r="345" spans="2:6">
      <c r="B345" s="60">
        <v>0.67170138888888886</v>
      </c>
      <c r="C345" s="31">
        <v>36</v>
      </c>
      <c r="D345" s="32">
        <v>20.18</v>
      </c>
      <c r="E345" s="33" t="s">
        <v>0</v>
      </c>
      <c r="F345" s="33" t="s">
        <v>16</v>
      </c>
    </row>
    <row r="346" spans="2:6">
      <c r="B346" s="60">
        <v>0.67170138888888886</v>
      </c>
      <c r="C346" s="31">
        <v>36</v>
      </c>
      <c r="D346" s="32">
        <v>20.18</v>
      </c>
      <c r="E346" s="33" t="s">
        <v>0</v>
      </c>
      <c r="F346" s="33" t="s">
        <v>16</v>
      </c>
    </row>
    <row r="347" spans="2:6">
      <c r="B347" s="60">
        <v>0.67170138888888886</v>
      </c>
      <c r="C347" s="31">
        <v>13</v>
      </c>
      <c r="D347" s="32">
        <v>20.18</v>
      </c>
      <c r="E347" s="33" t="s">
        <v>0</v>
      </c>
      <c r="F347" s="33" t="s">
        <v>16</v>
      </c>
    </row>
    <row r="348" spans="2:6">
      <c r="B348" s="60">
        <v>0.67292824074074076</v>
      </c>
      <c r="C348" s="31">
        <v>130</v>
      </c>
      <c r="D348" s="32">
        <v>20.260000000000002</v>
      </c>
      <c r="E348" s="33" t="s">
        <v>0</v>
      </c>
      <c r="F348" s="33" t="s">
        <v>15</v>
      </c>
    </row>
    <row r="349" spans="2:6">
      <c r="B349" s="60">
        <v>0.67362268518518509</v>
      </c>
      <c r="C349" s="31">
        <v>26</v>
      </c>
      <c r="D349" s="32">
        <v>20.22</v>
      </c>
      <c r="E349" s="33" t="s">
        <v>0</v>
      </c>
      <c r="F349" s="33" t="s">
        <v>15</v>
      </c>
    </row>
    <row r="350" spans="2:6">
      <c r="B350" s="60">
        <v>0.67362268518518509</v>
      </c>
      <c r="C350" s="31">
        <v>417</v>
      </c>
      <c r="D350" s="32">
        <v>20.22</v>
      </c>
      <c r="E350" s="33" t="s">
        <v>0</v>
      </c>
      <c r="F350" s="33" t="s">
        <v>15</v>
      </c>
    </row>
    <row r="351" spans="2:6">
      <c r="B351" s="60">
        <v>0.67471064814814818</v>
      </c>
      <c r="C351" s="31">
        <v>106</v>
      </c>
      <c r="D351" s="32">
        <v>20.2</v>
      </c>
      <c r="E351" s="33" t="s">
        <v>0</v>
      </c>
      <c r="F351" s="33" t="s">
        <v>15</v>
      </c>
    </row>
    <row r="352" spans="2:6">
      <c r="B352" s="60">
        <v>0.67501157407407408</v>
      </c>
      <c r="C352" s="31">
        <v>62</v>
      </c>
      <c r="D352" s="32">
        <v>20.2</v>
      </c>
      <c r="E352" s="33" t="s">
        <v>0</v>
      </c>
      <c r="F352" s="33" t="s">
        <v>16</v>
      </c>
    </row>
    <row r="353" spans="2:6">
      <c r="B353" s="60">
        <v>0.67501157407407408</v>
      </c>
      <c r="C353" s="31">
        <v>24</v>
      </c>
      <c r="D353" s="32">
        <v>20.2</v>
      </c>
      <c r="E353" s="33" t="s">
        <v>0</v>
      </c>
      <c r="F353" s="33" t="s">
        <v>16</v>
      </c>
    </row>
    <row r="354" spans="2:6">
      <c r="B354" s="60">
        <v>0.67501157407407408</v>
      </c>
      <c r="C354" s="31">
        <v>11</v>
      </c>
      <c r="D354" s="32">
        <v>20.2</v>
      </c>
      <c r="E354" s="33" t="s">
        <v>0</v>
      </c>
      <c r="F354" s="33" t="s">
        <v>15</v>
      </c>
    </row>
    <row r="355" spans="2:6">
      <c r="B355" s="60">
        <v>0.67501157407407408</v>
      </c>
      <c r="C355" s="31">
        <v>75</v>
      </c>
      <c r="D355" s="32">
        <v>20.2</v>
      </c>
      <c r="E355" s="33" t="s">
        <v>0</v>
      </c>
      <c r="F355" s="33" t="s">
        <v>15</v>
      </c>
    </row>
    <row r="356" spans="2:6">
      <c r="B356" s="60">
        <v>0.67501157407407408</v>
      </c>
      <c r="C356" s="31">
        <v>3</v>
      </c>
      <c r="D356" s="32">
        <v>20.2</v>
      </c>
      <c r="E356" s="33" t="s">
        <v>0</v>
      </c>
      <c r="F356" s="33" t="s">
        <v>15</v>
      </c>
    </row>
    <row r="357" spans="2:6">
      <c r="B357" s="60">
        <v>0.67501157407407408</v>
      </c>
      <c r="C357" s="31">
        <v>72</v>
      </c>
      <c r="D357" s="32">
        <v>20.2</v>
      </c>
      <c r="E357" s="33" t="s">
        <v>0</v>
      </c>
      <c r="F357" s="33" t="s">
        <v>15</v>
      </c>
    </row>
    <row r="358" spans="2:6">
      <c r="B358" s="60">
        <v>0.67545138888888889</v>
      </c>
      <c r="C358" s="31">
        <v>58</v>
      </c>
      <c r="D358" s="32">
        <v>20.18</v>
      </c>
      <c r="E358" s="33" t="s">
        <v>0</v>
      </c>
      <c r="F358" s="33" t="s">
        <v>15</v>
      </c>
    </row>
    <row r="359" spans="2:6">
      <c r="B359" s="60">
        <v>0.67596064814814805</v>
      </c>
      <c r="C359" s="31">
        <v>17</v>
      </c>
      <c r="D359" s="32">
        <v>20.18</v>
      </c>
      <c r="E359" s="33" t="s">
        <v>0</v>
      </c>
      <c r="F359" s="33" t="s">
        <v>15</v>
      </c>
    </row>
    <row r="360" spans="2:6">
      <c r="B360" s="60">
        <v>0.67682870370370374</v>
      </c>
      <c r="C360" s="31">
        <v>75</v>
      </c>
      <c r="D360" s="32">
        <v>20.18</v>
      </c>
      <c r="E360" s="33" t="s">
        <v>0</v>
      </c>
      <c r="F360" s="33" t="s">
        <v>15</v>
      </c>
    </row>
    <row r="361" spans="2:6">
      <c r="B361" s="60">
        <v>0.67692129629629638</v>
      </c>
      <c r="C361" s="31">
        <v>16</v>
      </c>
      <c r="D361" s="32">
        <v>20.18</v>
      </c>
      <c r="E361" s="33" t="s">
        <v>0</v>
      </c>
      <c r="F361" s="33" t="s">
        <v>18</v>
      </c>
    </row>
    <row r="362" spans="2:6">
      <c r="B362" s="60">
        <v>0.67692129629629638</v>
      </c>
      <c r="C362" s="31">
        <v>62</v>
      </c>
      <c r="D362" s="32">
        <v>20.16</v>
      </c>
      <c r="E362" s="33" t="s">
        <v>0</v>
      </c>
      <c r="F362" s="33" t="s">
        <v>15</v>
      </c>
    </row>
    <row r="363" spans="2:6">
      <c r="B363" s="60">
        <v>0.67723379629629632</v>
      </c>
      <c r="C363" s="31">
        <v>29</v>
      </c>
      <c r="D363" s="32">
        <v>20.14</v>
      </c>
      <c r="E363" s="33" t="s">
        <v>0</v>
      </c>
      <c r="F363" s="33" t="s">
        <v>17</v>
      </c>
    </row>
    <row r="364" spans="2:6">
      <c r="B364" s="60">
        <v>0.68026620370370372</v>
      </c>
      <c r="C364" s="31">
        <v>76</v>
      </c>
      <c r="D364" s="32">
        <v>20.079999999999998</v>
      </c>
      <c r="E364" s="33" t="s">
        <v>0</v>
      </c>
      <c r="F364" s="33" t="s">
        <v>16</v>
      </c>
    </row>
    <row r="365" spans="2:6">
      <c r="B365" s="60">
        <v>0.68256944444444445</v>
      </c>
      <c r="C365" s="31">
        <v>21</v>
      </c>
      <c r="D365" s="32">
        <v>20.16</v>
      </c>
      <c r="E365" s="33" t="s">
        <v>0</v>
      </c>
      <c r="F365" s="33" t="s">
        <v>15</v>
      </c>
    </row>
    <row r="366" spans="2:6">
      <c r="B366" s="60">
        <v>0.68281249999999993</v>
      </c>
      <c r="C366" s="31">
        <v>9</v>
      </c>
      <c r="D366" s="32">
        <v>20.16</v>
      </c>
      <c r="E366" s="33" t="s">
        <v>0</v>
      </c>
      <c r="F366" s="33" t="s">
        <v>15</v>
      </c>
    </row>
    <row r="367" spans="2:6">
      <c r="B367" s="60">
        <v>0.68281249999999993</v>
      </c>
      <c r="C367" s="31">
        <v>48</v>
      </c>
      <c r="D367" s="32">
        <v>20.16</v>
      </c>
      <c r="E367" s="33" t="s">
        <v>0</v>
      </c>
      <c r="F367" s="33" t="s">
        <v>15</v>
      </c>
    </row>
    <row r="368" spans="2:6">
      <c r="B368" s="60">
        <v>0.68281249999999993</v>
      </c>
      <c r="C368" s="31">
        <v>208</v>
      </c>
      <c r="D368" s="32">
        <v>20.16</v>
      </c>
      <c r="E368" s="33" t="s">
        <v>0</v>
      </c>
      <c r="F368" s="33" t="s">
        <v>15</v>
      </c>
    </row>
    <row r="369" spans="2:6">
      <c r="B369" s="60">
        <v>0.68281249999999993</v>
      </c>
      <c r="C369" s="31">
        <v>89</v>
      </c>
      <c r="D369" s="32">
        <v>20.16</v>
      </c>
      <c r="E369" s="33" t="s">
        <v>0</v>
      </c>
      <c r="F369" s="33" t="s">
        <v>15</v>
      </c>
    </row>
    <row r="370" spans="2:6">
      <c r="B370" s="60">
        <v>0.68365740740740744</v>
      </c>
      <c r="C370" s="31">
        <v>9</v>
      </c>
      <c r="D370" s="32">
        <v>20.14</v>
      </c>
      <c r="E370" s="33" t="s">
        <v>0</v>
      </c>
      <c r="F370" s="33" t="s">
        <v>16</v>
      </c>
    </row>
    <row r="371" spans="2:6">
      <c r="B371" s="60">
        <v>0.68399305555555545</v>
      </c>
      <c r="C371" s="31">
        <v>65</v>
      </c>
      <c r="D371" s="32">
        <v>20.14</v>
      </c>
      <c r="E371" s="33" t="s">
        <v>0</v>
      </c>
      <c r="F371" s="33" t="s">
        <v>16</v>
      </c>
    </row>
    <row r="372" spans="2:6">
      <c r="B372" s="60">
        <v>0.6843055555555555</v>
      </c>
      <c r="C372" s="31">
        <v>33</v>
      </c>
      <c r="D372" s="32">
        <v>20.14</v>
      </c>
      <c r="E372" s="33" t="s">
        <v>0</v>
      </c>
      <c r="F372" s="33" t="s">
        <v>16</v>
      </c>
    </row>
    <row r="373" spans="2:6">
      <c r="B373" s="60">
        <v>0.68436342592592592</v>
      </c>
      <c r="C373" s="31">
        <v>146</v>
      </c>
      <c r="D373" s="32">
        <v>20.14</v>
      </c>
      <c r="E373" s="33" t="s">
        <v>0</v>
      </c>
      <c r="F373" s="33" t="s">
        <v>15</v>
      </c>
    </row>
    <row r="374" spans="2:6">
      <c r="B374" s="60">
        <v>0.68659722222222219</v>
      </c>
      <c r="C374" s="31">
        <v>3</v>
      </c>
      <c r="D374" s="32">
        <v>20.239999999999998</v>
      </c>
      <c r="E374" s="33" t="s">
        <v>0</v>
      </c>
      <c r="F374" s="33" t="s">
        <v>16</v>
      </c>
    </row>
    <row r="375" spans="2:6">
      <c r="B375" s="60">
        <v>0.68688657407407405</v>
      </c>
      <c r="C375" s="31">
        <v>14</v>
      </c>
      <c r="D375" s="32">
        <v>20.239999999999998</v>
      </c>
      <c r="E375" s="33" t="s">
        <v>0</v>
      </c>
      <c r="F375" s="33" t="s">
        <v>16</v>
      </c>
    </row>
    <row r="376" spans="2:6">
      <c r="B376" s="30"/>
      <c r="C376" s="31"/>
      <c r="D376" s="32"/>
      <c r="E376" s="33"/>
      <c r="F376" s="33"/>
    </row>
    <row r="377" spans="2:6">
      <c r="B377" s="30"/>
      <c r="C377" s="31"/>
      <c r="D377" s="32"/>
      <c r="E377" s="33"/>
      <c r="F377" s="33"/>
    </row>
    <row r="378" spans="2:6">
      <c r="B378" s="30"/>
      <c r="C378" s="31"/>
      <c r="D378" s="32"/>
      <c r="E378" s="33"/>
      <c r="F378" s="33"/>
    </row>
    <row r="379" spans="2:6">
      <c r="B379" s="30"/>
      <c r="C379" s="31"/>
      <c r="D379" s="32"/>
      <c r="E379" s="33"/>
      <c r="F379" s="33"/>
    </row>
    <row r="380" spans="2:6">
      <c r="B380" s="30"/>
      <c r="C380" s="31"/>
      <c r="D380" s="32"/>
      <c r="E380" s="33"/>
      <c r="F380" s="33"/>
    </row>
    <row r="381" spans="2:6">
      <c r="B381" s="30"/>
      <c r="C381" s="31"/>
      <c r="D381" s="32"/>
      <c r="E381" s="33"/>
      <c r="F381" s="33"/>
    </row>
    <row r="382" spans="2:6">
      <c r="B382" s="30"/>
      <c r="C382" s="31"/>
      <c r="D382" s="32"/>
      <c r="E382" s="33"/>
      <c r="F382" s="33"/>
    </row>
    <row r="383" spans="2:6">
      <c r="B383" s="30"/>
      <c r="C383" s="31"/>
      <c r="D383" s="32"/>
      <c r="E383" s="33"/>
      <c r="F383" s="33"/>
    </row>
    <row r="384" spans="2:6">
      <c r="B384" s="30"/>
      <c r="C384" s="31"/>
      <c r="D384" s="32"/>
      <c r="E384" s="33"/>
      <c r="F384" s="33"/>
    </row>
    <row r="385" spans="2:6">
      <c r="B385" s="30"/>
      <c r="C385" s="31"/>
      <c r="D385" s="32"/>
      <c r="E385" s="33"/>
      <c r="F385" s="33"/>
    </row>
    <row r="386" spans="2:6">
      <c r="B386" s="30"/>
      <c r="C386" s="31"/>
      <c r="D386" s="32"/>
      <c r="E386" s="33"/>
      <c r="F386" s="33"/>
    </row>
    <row r="387" spans="2:6">
      <c r="B387" s="30"/>
      <c r="C387" s="31"/>
      <c r="D387" s="32"/>
      <c r="E387" s="33"/>
      <c r="F387" s="33"/>
    </row>
    <row r="388" spans="2:6">
      <c r="B388" s="30"/>
      <c r="C388" s="31"/>
      <c r="D388" s="32"/>
      <c r="E388" s="33"/>
      <c r="F388" s="33"/>
    </row>
    <row r="389" spans="2:6">
      <c r="B389" s="30"/>
      <c r="C389" s="31"/>
      <c r="D389" s="32"/>
      <c r="E389" s="33"/>
      <c r="F389" s="33"/>
    </row>
    <row r="390" spans="2:6">
      <c r="B390" s="30"/>
      <c r="C390" s="31"/>
      <c r="D390" s="32"/>
      <c r="E390" s="33"/>
      <c r="F390" s="33"/>
    </row>
    <row r="391" spans="2:6">
      <c r="B391" s="30"/>
      <c r="C391" s="31"/>
      <c r="D391" s="32"/>
      <c r="E391" s="33"/>
      <c r="F391" s="33"/>
    </row>
    <row r="392" spans="2:6">
      <c r="B392" s="30"/>
      <c r="C392" s="31"/>
      <c r="D392" s="32"/>
      <c r="E392" s="33"/>
      <c r="F392" s="33"/>
    </row>
    <row r="393" spans="2:6">
      <c r="B393" s="30"/>
      <c r="C393" s="31"/>
      <c r="D393" s="32"/>
      <c r="E393" s="33"/>
      <c r="F393" s="33"/>
    </row>
    <row r="394" spans="2:6">
      <c r="B394" s="30"/>
      <c r="C394" s="31"/>
      <c r="D394" s="32"/>
      <c r="E394" s="33"/>
      <c r="F394" s="33"/>
    </row>
    <row r="395" spans="2:6">
      <c r="B395" s="30"/>
      <c r="C395" s="31"/>
      <c r="D395" s="32"/>
      <c r="E395" s="33"/>
      <c r="F395" s="33"/>
    </row>
    <row r="396" spans="2:6">
      <c r="B396" s="30"/>
      <c r="C396" s="31"/>
      <c r="D396" s="32"/>
      <c r="E396" s="33"/>
      <c r="F396" s="33"/>
    </row>
    <row r="397" spans="2:6">
      <c r="B397" s="30"/>
      <c r="C397" s="31"/>
      <c r="D397" s="32"/>
      <c r="E397" s="33"/>
      <c r="F397" s="33"/>
    </row>
    <row r="398" spans="2:6">
      <c r="B398" s="30"/>
      <c r="C398" s="31"/>
      <c r="D398" s="32"/>
      <c r="E398" s="33"/>
      <c r="F398" s="33"/>
    </row>
    <row r="399" spans="2:6">
      <c r="B399" s="30"/>
      <c r="C399" s="31"/>
      <c r="D399" s="32"/>
      <c r="E399" s="33"/>
      <c r="F399" s="33"/>
    </row>
    <row r="400" spans="2:6">
      <c r="B400" s="30"/>
      <c r="C400" s="31"/>
      <c r="D400" s="32"/>
      <c r="E400" s="33"/>
      <c r="F400" s="33"/>
    </row>
    <row r="401" spans="2:6">
      <c r="B401" s="30"/>
      <c r="C401" s="31"/>
      <c r="D401" s="32"/>
      <c r="E401" s="33"/>
      <c r="F401" s="33"/>
    </row>
    <row r="402" spans="2:6">
      <c r="B402" s="30"/>
      <c r="C402" s="31"/>
      <c r="D402" s="32"/>
      <c r="E402" s="33"/>
      <c r="F402" s="33"/>
    </row>
    <row r="403" spans="2:6">
      <c r="B403" s="30"/>
      <c r="C403" s="31"/>
      <c r="D403" s="32"/>
      <c r="E403" s="33"/>
      <c r="F403" s="33"/>
    </row>
    <row r="404" spans="2:6">
      <c r="B404" s="30"/>
      <c r="C404" s="31"/>
      <c r="D404" s="32"/>
      <c r="E404" s="33"/>
      <c r="F404" s="33"/>
    </row>
    <row r="405" spans="2:6">
      <c r="B405" s="30"/>
      <c r="C405" s="31"/>
      <c r="D405" s="32"/>
      <c r="E405" s="33"/>
      <c r="F405" s="33"/>
    </row>
    <row r="406" spans="2:6">
      <c r="B406" s="30"/>
      <c r="C406" s="31"/>
      <c r="D406" s="32"/>
      <c r="E406" s="33"/>
      <c r="F406" s="33"/>
    </row>
    <row r="407" spans="2:6">
      <c r="B407" s="30"/>
      <c r="C407" s="31"/>
      <c r="D407" s="32"/>
      <c r="E407" s="33"/>
      <c r="F407" s="33"/>
    </row>
    <row r="408" spans="2:6">
      <c r="B408" s="30"/>
      <c r="C408" s="31"/>
      <c r="D408" s="32"/>
      <c r="E408" s="33"/>
      <c r="F408" s="33"/>
    </row>
    <row r="409" spans="2:6">
      <c r="B409" s="30"/>
      <c r="C409" s="31"/>
      <c r="D409" s="32"/>
      <c r="E409" s="33"/>
      <c r="F409" s="33"/>
    </row>
    <row r="410" spans="2:6">
      <c r="B410" s="30"/>
      <c r="C410" s="31"/>
      <c r="D410" s="32"/>
      <c r="E410" s="33"/>
      <c r="F410" s="33"/>
    </row>
    <row r="411" spans="2:6">
      <c r="B411" s="30"/>
      <c r="C411" s="31"/>
      <c r="D411" s="32"/>
      <c r="E411" s="33"/>
      <c r="F411" s="33"/>
    </row>
    <row r="412" spans="2:6">
      <c r="B412" s="30"/>
      <c r="C412" s="31"/>
      <c r="D412" s="32"/>
      <c r="E412" s="33"/>
      <c r="F412" s="33"/>
    </row>
    <row r="413" spans="2:6">
      <c r="B413" s="30"/>
      <c r="C413" s="31"/>
      <c r="D413" s="32"/>
      <c r="E413" s="33"/>
      <c r="F413" s="33"/>
    </row>
    <row r="414" spans="2:6">
      <c r="B414" s="30"/>
      <c r="C414" s="31"/>
      <c r="D414" s="32"/>
      <c r="E414" s="33"/>
      <c r="F414" s="33"/>
    </row>
    <row r="415" spans="2:6">
      <c r="B415" s="30"/>
      <c r="C415" s="31"/>
      <c r="D415" s="32"/>
      <c r="E415" s="33"/>
      <c r="F415" s="33"/>
    </row>
    <row r="416" spans="2:6">
      <c r="B416" s="30"/>
      <c r="C416" s="31"/>
      <c r="D416" s="32"/>
      <c r="E416" s="33"/>
      <c r="F416" s="33"/>
    </row>
    <row r="417" spans="2:6">
      <c r="B417" s="30"/>
      <c r="C417" s="31"/>
      <c r="D417" s="32"/>
      <c r="E417" s="33"/>
      <c r="F417" s="33"/>
    </row>
    <row r="418" spans="2:6">
      <c r="B418" s="30"/>
      <c r="C418" s="31"/>
      <c r="D418" s="32"/>
      <c r="E418" s="33"/>
      <c r="F418" s="33"/>
    </row>
    <row r="419" spans="2:6">
      <c r="B419" s="30"/>
      <c r="C419" s="31"/>
      <c r="D419" s="32"/>
      <c r="E419" s="33"/>
      <c r="F419" s="33"/>
    </row>
    <row r="420" spans="2:6">
      <c r="B420" s="30"/>
      <c r="C420" s="31"/>
      <c r="D420" s="32"/>
      <c r="E420" s="33"/>
      <c r="F420" s="33"/>
    </row>
    <row r="421" spans="2:6">
      <c r="B421" s="30"/>
      <c r="C421" s="31"/>
      <c r="D421" s="32"/>
      <c r="E421" s="33"/>
      <c r="F421" s="33"/>
    </row>
    <row r="422" spans="2:6">
      <c r="B422" s="30"/>
      <c r="C422" s="31"/>
      <c r="D422" s="32"/>
      <c r="E422" s="33"/>
      <c r="F422" s="33"/>
    </row>
    <row r="423" spans="2:6">
      <c r="B423" s="30"/>
      <c r="C423" s="31"/>
      <c r="D423" s="32"/>
      <c r="E423" s="33"/>
      <c r="F423" s="33"/>
    </row>
    <row r="424" spans="2:6">
      <c r="B424" s="30"/>
      <c r="C424" s="31"/>
      <c r="D424" s="32"/>
      <c r="E424" s="33"/>
      <c r="F424" s="33"/>
    </row>
    <row r="425" spans="2:6">
      <c r="B425" s="30"/>
      <c r="C425" s="31"/>
      <c r="D425" s="32"/>
      <c r="E425" s="33"/>
      <c r="F425" s="33"/>
    </row>
    <row r="426" spans="2:6">
      <c r="B426" s="30"/>
      <c r="C426" s="31"/>
      <c r="D426" s="32"/>
      <c r="E426" s="33"/>
      <c r="F426" s="33"/>
    </row>
    <row r="427" spans="2:6">
      <c r="B427" s="30"/>
      <c r="C427" s="31"/>
      <c r="D427" s="32"/>
      <c r="E427" s="33"/>
      <c r="F427" s="33"/>
    </row>
    <row r="428" spans="2:6">
      <c r="B428" s="30"/>
      <c r="C428" s="31"/>
      <c r="D428" s="32"/>
      <c r="E428" s="33"/>
      <c r="F428" s="33"/>
    </row>
    <row r="429" spans="2:6">
      <c r="B429" s="30"/>
      <c r="C429" s="31"/>
      <c r="D429" s="32"/>
      <c r="E429" s="33"/>
      <c r="F429" s="33"/>
    </row>
    <row r="430" spans="2:6">
      <c r="B430" s="30"/>
      <c r="C430" s="31"/>
      <c r="D430" s="32"/>
      <c r="E430" s="33"/>
      <c r="F430" s="33"/>
    </row>
    <row r="431" spans="2:6">
      <c r="B431" s="30"/>
      <c r="C431" s="31"/>
      <c r="D431" s="32"/>
      <c r="E431" s="33"/>
      <c r="F431" s="33"/>
    </row>
    <row r="432" spans="2:6">
      <c r="B432" s="30"/>
      <c r="C432" s="31"/>
      <c r="D432" s="32"/>
      <c r="E432" s="33"/>
      <c r="F432" s="33"/>
    </row>
    <row r="433" spans="2:6">
      <c r="B433" s="30"/>
      <c r="C433" s="31"/>
      <c r="D433" s="32"/>
      <c r="E433" s="33"/>
      <c r="F433" s="33"/>
    </row>
    <row r="434" spans="2:6">
      <c r="B434" s="30"/>
      <c r="C434" s="31"/>
      <c r="D434" s="32"/>
      <c r="E434" s="33"/>
      <c r="F434" s="33"/>
    </row>
    <row r="435" spans="2:6">
      <c r="B435" s="30"/>
      <c r="C435" s="31"/>
      <c r="D435" s="32"/>
      <c r="E435" s="33"/>
      <c r="F435" s="33"/>
    </row>
    <row r="436" spans="2:6">
      <c r="B436" s="30"/>
      <c r="C436" s="31"/>
      <c r="D436" s="32"/>
      <c r="E436" s="33"/>
      <c r="F436" s="33"/>
    </row>
    <row r="437" spans="2:6">
      <c r="B437" s="30"/>
      <c r="C437" s="31"/>
      <c r="D437" s="32"/>
      <c r="E437" s="33"/>
      <c r="F437" s="33"/>
    </row>
    <row r="438" spans="2:6">
      <c r="B438" s="30"/>
      <c r="C438" s="31"/>
      <c r="D438" s="32"/>
      <c r="E438" s="33"/>
      <c r="F438" s="33"/>
    </row>
    <row r="439" spans="2:6">
      <c r="B439" s="30"/>
      <c r="C439" s="31"/>
      <c r="D439" s="32"/>
      <c r="E439" s="33"/>
      <c r="F439" s="33"/>
    </row>
    <row r="440" spans="2:6">
      <c r="B440" s="30"/>
      <c r="C440" s="31"/>
      <c r="D440" s="32"/>
      <c r="E440" s="33"/>
      <c r="F440" s="33"/>
    </row>
    <row r="441" spans="2:6">
      <c r="B441" s="30"/>
      <c r="C441" s="31"/>
      <c r="D441" s="32"/>
      <c r="E441" s="33"/>
      <c r="F441" s="33"/>
    </row>
    <row r="442" spans="2:6">
      <c r="B442" s="30"/>
      <c r="C442" s="31"/>
      <c r="D442" s="32"/>
      <c r="E442" s="33"/>
      <c r="F442" s="33"/>
    </row>
    <row r="443" spans="2:6">
      <c r="B443" s="30"/>
      <c r="C443" s="31"/>
      <c r="D443" s="32"/>
      <c r="E443" s="33"/>
      <c r="F443" s="33"/>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4" priority="5">
      <formula>LEN(TRIM(C8))&gt;0</formula>
    </cfRule>
  </conditionalFormatting>
  <conditionalFormatting sqref="F266:F2627">
    <cfRule type="notContainsBlanks" dxfId="3" priority="4">
      <formula>LEN(TRIM(F266))&gt;0</formula>
    </cfRule>
  </conditionalFormatting>
  <conditionalFormatting sqref="B8">
    <cfRule type="notContainsBlanks" dxfId="2" priority="3">
      <formula>LEN(TRIM(B8))&gt;0</formula>
    </cfRule>
  </conditionalFormatting>
  <conditionalFormatting sqref="B9:B2627">
    <cfRule type="notContainsBlanks" dxfId="1" priority="2">
      <formula>LEN(TRIM(B9))&gt;0</formula>
    </cfRule>
  </conditionalFormatting>
  <conditionalFormatting sqref="C10:D2627">
    <cfRule type="notContainsBlanks" dxfId="0"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7A685274-DF27-4D64-B062-0CC5110001BD}">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Wochenübersicht</vt:lpstr>
      <vt:lpstr>Gesamtübersicht</vt:lpstr>
      <vt:lpstr>Details 2023-10-30</vt:lpstr>
      <vt:lpstr>Details 2023-10-31</vt:lpstr>
      <vt:lpstr>Details 2023-11-01</vt:lpstr>
      <vt:lpstr>Details 2023-11-02</vt:lpstr>
      <vt:lpstr>Details 2023-11-03</vt:lpstr>
      <vt:lpstr>'Details 2023-10-30'!Print_Area</vt:lpstr>
      <vt:lpstr>'Details 2023-10-31'!Print_Area</vt:lpstr>
      <vt:lpstr>'Details 2023-11-01'!Print_Area</vt:lpstr>
      <vt:lpstr>'Details 2023-11-02'!Print_Area</vt:lpstr>
      <vt:lpstr>'Details 2023-11-03'!Print_Area</vt:lpstr>
      <vt:lpstr>Gesamtübersicht!Print_Area</vt:lpstr>
      <vt:lpstr>Wochenübersicht!Print_Area</vt:lpstr>
      <vt:lpstr>'Details 2023-10-30'!Print_Titles</vt:lpstr>
      <vt:lpstr>'Details 2023-10-31'!Print_Titles</vt:lpstr>
      <vt:lpstr>'Details 2023-11-01'!Print_Titles</vt:lpstr>
      <vt:lpstr>'Details 2023-11-02'!Print_Titles</vt:lpstr>
      <vt:lpstr>'Details 2023-11-03'!Print_Titles</vt:lpstr>
      <vt:lpstr>Gesamtübersicht!Print_Titles</vt:lpstr>
      <vt:lpstr>Wochenübersicht!Print_Titles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2023-11-03T17:39:57Z</dcterms:modified>
</cp:coreProperties>
</file>